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330"/>
  </bookViews>
  <sheets>
    <sheet name="Лист1" sheetId="1" r:id="rId1"/>
  </sheets>
  <definedNames>
    <definedName name="_xlnm._FilterDatabase" localSheetId="0" hidden="1">Лист1!$A$11:$R$118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9" i="1" l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3" i="1"/>
  <c r="P114" i="1"/>
  <c r="P115" i="1"/>
  <c r="P116" i="1"/>
  <c r="P117" i="1"/>
  <c r="P118" i="1"/>
  <c r="P12" i="1"/>
  <c r="P119" i="1" l="1"/>
  <c r="P112" i="1"/>
  <c r="G112" i="1"/>
</calcChain>
</file>

<file path=xl/sharedStrings.xml><?xml version="1.0" encoding="utf-8"?>
<sst xmlns="http://schemas.openxmlformats.org/spreadsheetml/2006/main" count="570" uniqueCount="232">
  <si>
    <t>Форма 6 «Технико-коммерческое предложение»</t>
  </si>
  <si>
    <t>ТЕХНИКО-КОММЕРЧЕСКОЕ ПРЕДЛОЖЕНИЕ</t>
  </si>
  <si>
    <t xml:space="preserve">№ ПДО: </t>
  </si>
  <si>
    <t>№ п/п</t>
  </si>
  <si>
    <t>Наименование МТР</t>
  </si>
  <si>
    <t>Наименование Товара</t>
  </si>
  <si>
    <t>ГОСТ,ТУ, заказн.документ.</t>
  </si>
  <si>
    <t>ЕИ</t>
  </si>
  <si>
    <t>Кол.</t>
  </si>
  <si>
    <t xml:space="preserve">План. срок поставки </t>
  </si>
  <si>
    <t>Производитель</t>
  </si>
  <si>
    <t>Колич</t>
  </si>
  <si>
    <t>Сумма (руб.) без НДС</t>
  </si>
  <si>
    <t>Сумма НДС (руб.)</t>
  </si>
  <si>
    <t>Сумма (руб.) с НДС</t>
  </si>
  <si>
    <t>Участник закупки: ____________________________________________________________________</t>
  </si>
  <si>
    <t>Код R-3</t>
  </si>
  <si>
    <t>Код по ОКПД2</t>
  </si>
  <si>
    <t>Блокнот А5,обложка-твердый картон,внутр.блок-клетка,60л,спираль</t>
  </si>
  <si>
    <t>Блокнот А6,обложка-твердый картон,внутр.блок-клетка,60л,спираль</t>
  </si>
  <si>
    <t>ГОСТ 28161-89</t>
  </si>
  <si>
    <t>ГОСТ 9327-60</t>
  </si>
  <si>
    <t>КАТ.№221040 BRAUBERG</t>
  </si>
  <si>
    <t>ГОСТ Р  50249-92</t>
  </si>
  <si>
    <t>ГОСТ 13143-88</t>
  </si>
  <si>
    <t>АРТ. 221012</t>
  </si>
  <si>
    <t>ГОСТ РСТ РСФСР 38-87</t>
  </si>
  <si>
    <t>ГОСТ 23468-85</t>
  </si>
  <si>
    <t>ГОСТ РСТ РСФСР 391-86</t>
  </si>
  <si>
    <t>ГОСТ 19445-93</t>
  </si>
  <si>
    <t>ТУ 2385-006-02954519-96</t>
  </si>
  <si>
    <t>АРТ. 220871</t>
  </si>
  <si>
    <t>ТУ-2293-001-11147953-97</t>
  </si>
  <si>
    <t>ГОСТ Р 51506-99</t>
  </si>
  <si>
    <t>АРТ. SF 4804</t>
  </si>
  <si>
    <t>ГОСТ 17435-72</t>
  </si>
  <si>
    <t>ТУ 4261-001-54685842-2002</t>
  </si>
  <si>
    <t>ГОСТ 28937-91</t>
  </si>
  <si>
    <t>ТУ 4261-006-36243876-98</t>
  </si>
  <si>
    <t>ТУ 2293-001-11147953-97</t>
  </si>
  <si>
    <t>ТУ 4261-005-36243876-98</t>
  </si>
  <si>
    <t>Р 53019-2008</t>
  </si>
  <si>
    <t>ТУ 14-1-1245-75</t>
  </si>
  <si>
    <t>ГОСТ Р 51268-99</t>
  </si>
  <si>
    <t>АРТ. 254613</t>
  </si>
  <si>
    <t>АРТ. 254631</t>
  </si>
  <si>
    <t>ТО 208 РФ-545694-016-95</t>
  </si>
  <si>
    <t>ГОСТ 28631-2005</t>
  </si>
  <si>
    <t>АРТ.ICPD30/ASS</t>
  </si>
  <si>
    <t>ТУ 5456.024.23006465-96</t>
  </si>
  <si>
    <t>ТУ 2293-049-06916705-2002</t>
  </si>
  <si>
    <t>ТУ 5456-002-14183814-2003</t>
  </si>
  <si>
    <t>ТУ 2255-001-17121601-2001</t>
  </si>
  <si>
    <t>КАТАЛОГ</t>
  </si>
  <si>
    <t>АРТ.GB1011 КАНЦБИЗНЕС</t>
  </si>
  <si>
    <t>ТУ 38-106142-81</t>
  </si>
  <si>
    <t>КАТАЛОГ BRAUBERG</t>
  </si>
  <si>
    <t>ТУ 13-028-1020-113-2004</t>
  </si>
  <si>
    <t>ТУ 2383-005-59463623-2003</t>
  </si>
  <si>
    <t>АРТИКУЛ SH510</t>
  </si>
  <si>
    <t>ГОСТ 20477-86</t>
  </si>
  <si>
    <t>АРТ.258957</t>
  </si>
  <si>
    <t>25.99.23.000</t>
  </si>
  <si>
    <t>17.23.13.191</t>
  </si>
  <si>
    <t>17.23.14.110</t>
  </si>
  <si>
    <t>22.29.25.000</t>
  </si>
  <si>
    <t>20.42.15.141</t>
  </si>
  <si>
    <t>32.99.15.120</t>
  </si>
  <si>
    <t>25.99.22.130</t>
  </si>
  <si>
    <t>32.99.13.130</t>
  </si>
  <si>
    <t>25.99.29.190</t>
  </si>
  <si>
    <t>17.29.19.190</t>
  </si>
  <si>
    <t>26.20.15.000</t>
  </si>
  <si>
    <t>32.99.15.110</t>
  </si>
  <si>
    <t>32.99.12.130</t>
  </si>
  <si>
    <t>20.52.10.190</t>
  </si>
  <si>
    <t>25.93.14.120</t>
  </si>
  <si>
    <t>17.23.12.110</t>
  </si>
  <si>
    <t>32.99.59.000</t>
  </si>
  <si>
    <t>32.99.13.123</t>
  </si>
  <si>
    <t>32.99.14.110</t>
  </si>
  <si>
    <t>13.10.85.113</t>
  </si>
  <si>
    <t>25.73.60.150</t>
  </si>
  <si>
    <t>25.71.11.120</t>
  </si>
  <si>
    <t>17.23.13.193</t>
  </si>
  <si>
    <t>15.12.12.191</t>
  </si>
  <si>
    <t>26.20.40.190</t>
  </si>
  <si>
    <t>22.19.73.120</t>
  </si>
  <si>
    <t>32.99.13.122</t>
  </si>
  <si>
    <t>32.99.13.120</t>
  </si>
  <si>
    <t>32.99.12.110</t>
  </si>
  <si>
    <t>17.22.11.130</t>
  </si>
  <si>
    <t>13.99.11.130</t>
  </si>
  <si>
    <t>25.93.14.140</t>
  </si>
  <si>
    <t>22.29.22.000</t>
  </si>
  <si>
    <t>25.94.12.190</t>
  </si>
  <si>
    <t>ШТ</t>
  </si>
  <si>
    <t>УПК</t>
  </si>
  <si>
    <t>Блок-кубик 9*9*9см,офсет 100г/м2,белизна 100%,термоусадочная пленка</t>
  </si>
  <si>
    <t>Блок-кубик 9*9*9см,офсет 100г/м2,белизна 100%, пластиков.стакан+термоусадочн.пленка</t>
  </si>
  <si>
    <t>Бумага для заметок с клеевым краем (стикер) 76*76мм(75*75мм),100л,пастельные цвета</t>
  </si>
  <si>
    <t>Антистеплер, удаление скоб №10 и №24/6</t>
  </si>
  <si>
    <t>Подушка гелевая для смачивания пальцев, 20мл</t>
  </si>
  <si>
    <t>Грифель 0,7мм, пластик.упк,12шт/упк, НВ</t>
  </si>
  <si>
    <t>Дырокол, 2 отверстия, толщина пробивания 35-40л, контейнер для конфети, линейка деления на форматы, наличие фиксатора закрытого состояния</t>
  </si>
  <si>
    <t>Жидкость корректирующая 20мл, спирт.основа, кисть,метал.шарик, Brauberg(или аналог)</t>
  </si>
  <si>
    <t>Зажим для бумаг 15мм, 12шт/упк</t>
  </si>
  <si>
    <t>Зажим для бумаг19мм, 12 шт/упк</t>
  </si>
  <si>
    <t>Зажим для бумаг 25мм, 12шт/упк</t>
  </si>
  <si>
    <t>Зажим для бумаг 32мм, 12 шт/упк</t>
  </si>
  <si>
    <t>Зажим для бумаг 51мм, 12 шт/упк</t>
  </si>
  <si>
    <t>Закладка-ярлычок c липким слоем для многокр.использ, полупрозр.пластик, 5цв.по 25л, 45*12мм</t>
  </si>
  <si>
    <t>Карандаш деревянный, чернографитный, заточенный НВ, белый ластик, Faber-Castel/KOH-I-NOR/STABILO (или аналог) ударопрочный грифель, легкая заточка)</t>
  </si>
  <si>
    <t>Клей универсальный ПВА,125г, дозатор</t>
  </si>
  <si>
    <t>Клей-карандаш 15гр Brauberg/ Kores/ Erich Krause (или аналог) бесцветный</t>
  </si>
  <si>
    <t>Клей-карандаш 25гр Brauberg/ Kores/ Erich Krause (или аналог) бесцветный</t>
  </si>
  <si>
    <t>Калькулятор Citizen SDC-435II (или аналог) жк-дисплей, 16-разряд.; бухгалтерский; крупные цифры и кнопки, пять режимов округления, клавиша '00' и '000', суммир.промежуточного результата, корректировка вводимого числа, операции с процентами, автомат. отключ. через 5 минут бездействия. цвет черный</t>
  </si>
  <si>
    <t xml:space="preserve">Кнопка силовая канцелярская гвоздик  1упк = пластик. бокс (30шт в боксе) </t>
  </si>
  <si>
    <t>Конверт В4 (250*353*40мм) крафт с боковым и донным расширением, 200шт/упк</t>
  </si>
  <si>
    <t>Линейка 20см,цветной пластик</t>
  </si>
  <si>
    <t>Линейка 30см,цветной пластик</t>
  </si>
  <si>
    <t>Лоток горизонтальный прозрачный дымка ф.А4(без доп.соединит.элем), возможн.устан.друг на друга и со смещением</t>
  </si>
  <si>
    <t>Маркер перманент.черный, круглый наконеч, односторон, толщ.линии 0,8-1мм, для любых поверхн.</t>
  </si>
  <si>
    <t>Маркер по металлу для промышл. графики, (ржавчина, шероховат, дождь,снег,мороз, термостойкость), маслян основа, клиновид наконечник, толщ. линии 2-4мм Uni Paint, Edding (или аналог) БЕЛЫЙ</t>
  </si>
  <si>
    <t>Маркер по металлу для промышл. графики, (ржавчина, шероховат, дождь,снег,мороз, термостойкость), маслян основа, клиновид наконечник, толщ. линии 2-4мм Uni Paint, Edding (или аналог) КРАСНЫЙ</t>
  </si>
  <si>
    <t>Маркер по металлу для промышл. графики, (ржавчина, шероховат, дождь,снег,мороз, термостойкость), маслян основа, клиновид наконечник, толщ. линии 2-4мм Uni Paint, Edding (или аналог) ЧЕРНЫЙ</t>
  </si>
  <si>
    <t>Маркер-текстовыделитель 1упк=4 ярких неоновых цвета (желтый, розовый, оранж, зеленый) толщ.линии 1-5мм, Faber-Castel(или аналог)</t>
  </si>
  <si>
    <t>Набор-подставка под пишущие принадлежности с наполнением,  пластик, вращающаяся основа (360гр),  (ножницы, нож канц, 2карандаша, 2 ручки, скобы д/степлера №10, степлер №10, блок бумаги д/заметок, линейка, ластик, точилка, антистеплер, скрепки, кнопки силовые, клейкая лента)- 17предметов</t>
  </si>
  <si>
    <t>Набор  маркеров для досок  магн.маркерн.и флипчарт. в наборе (мареры- 4цв,губка,жидкость, 4 магн. держателя)</t>
  </si>
  <si>
    <t>Нить для  прошив.документов в бобинах по 1000м, суровые белые полиэфирные</t>
  </si>
  <si>
    <t>Нож канцелярский, длина лезв.18см</t>
  </si>
  <si>
    <t>Ножницы 200-215мм, эргономич.ручки с прорезинен. вставками колец, острая заточка лезвий из нержав.стали, металлич. болт, Index/ BRAUBERG (илианалог)</t>
  </si>
  <si>
    <t>Обложка переплета картонная глянцевая А4  плотн.300г/м2, темные цвета 100шт. в упк.</t>
  </si>
  <si>
    <t>Обложка переплета пластиковая прозрачная бесцветная  А4 200-250микр 100шт/упк</t>
  </si>
  <si>
    <t>Папка для бумаг архивная,12см,А4, 4 клапана, завязки, картон/бумвинил/глянц.ламинация</t>
  </si>
  <si>
    <t>Папка-конверт на молнии, цвет.пластик, А4</t>
  </si>
  <si>
    <t>Папка пластиковая файловая на 30 файлов, А4, толщ.пластика 0,7мм, прозрачный наварной карман на корешке для маркировки</t>
  </si>
  <si>
    <t>Папка пластиковая файловая на 40 файлов, А4, толщ.пластика 0,7мм, прозрачный наварной карман на корешке для маркировки</t>
  </si>
  <si>
    <t>Папка-конверт на кнопке, непрозрачный цветной пластик, А4, горизонтальное вложение, 180мкм</t>
  </si>
  <si>
    <t>Папка-конверт на кнопке, непрозрачный цветной пластик, А5, горизонтальное вложение, 180мкм</t>
  </si>
  <si>
    <t>Папка-регистратор 50мм, глянц. ламин/поливинил, наварной карман со сменной этикеткой, в собранном виде, черный цв.</t>
  </si>
  <si>
    <t>Папка-регистратор 80мм, глянц. ламин/поливинил, наварной карман со сменной этикеткой, в собранном виде, черный цв.</t>
  </si>
  <si>
    <t>Папка-портфолио из жёсткого пластика на резинках, А4, 6 отделений, толщ.пласт.790 мкм, темн.цвета</t>
  </si>
  <si>
    <t>Папка на 2-х кольцах, А4, корешок 35 мм, ПВХ, темн. Цвета (Durable или аналог)</t>
  </si>
  <si>
    <t>Папка-скоросшиватель с боковым прижимом, А4, толщ.пласт.0,7-0,8мм, ширина корешка 17мм, на внутр. обложке прозрачный карман</t>
  </si>
  <si>
    <t>Папка-скоросшиватель с пружинным механизмом, А4, толщ.пласт.0,7-0,8мм, ширина корешка 17мм, карман на корешке для сменной этикетки, на внутр. обложке прозрачный карман</t>
  </si>
  <si>
    <t>Папка-уголок из жесткого цветного пластика 180мкм</t>
  </si>
  <si>
    <t>Файл-вкладыш, универс.перфорация, 45мкм, 100шт/упк</t>
  </si>
  <si>
    <t>Подставка для настольного перекидного календаря, дополнена отсеками для хранения ручек, небольших блокнотов и прочих
канцелярских принадлежностей.</t>
  </si>
  <si>
    <t>Резинка банковская d=80мм, ассорти, 100гр/упк</t>
  </si>
  <si>
    <t>Лента-роллер корректируюящая 5мм*8м, Brauberg, ErichKrause (или аналог)</t>
  </si>
  <si>
    <t>Резинка стирательная Brauberg (или аналог) для чернографитных карандашей и чернильных надписей с добавлением натурального каучука,цв.белый/коминир (KOH-I-NOOR, Brauberg или аналог )</t>
  </si>
  <si>
    <t>Ручка автомат.нажимная, шариковая, вкл/выкл нажатием кнопки на конце корпуса, пишущий узел Ø 0,7мм, возможность замены стержня, стержень с  упором, Brauberg/ ErichKrause (или аналог)</t>
  </si>
  <si>
    <t>Ручка гелевая красный стержень</t>
  </si>
  <si>
    <t>Ручка гелевая синий стержень</t>
  </si>
  <si>
    <t>Ручка гелевая черный стержень</t>
  </si>
  <si>
    <t xml:space="preserve">Папка для бумаг  "Дело" с расширением, немелован.картон пл.300г/м2, 4 клапана, на вязках </t>
  </si>
  <si>
    <t xml:space="preserve">Портфель/сумка деловая для документов, материал кож.зам/текстиль/комбин., 2 ручки (выдвижные), внутр/наруж. карманы, закрывается на молнию (с  замками не рассматривается) </t>
  </si>
  <si>
    <t>Салфетка бумажная цвет белый, 1слой, 24*24см, 100л. в упк.</t>
  </si>
  <si>
    <t>Салфетка бумажная 3-х слойная 25*25см, 20л.в упк., 2 цвета (любые) по 75упк.каждый</t>
  </si>
  <si>
    <t>Салфетка чистящая оптическая для LCD мониторов в тубе(упк)-100шт</t>
  </si>
  <si>
    <t>Скобы для степлера № 24/6 Berlingo/Brauberg (или аналог) оцинков,заточен, в картон.упк. 1000шт</t>
  </si>
  <si>
    <t>Скотч на диспенс. невидимый 18-19мм.х25м, встроен. стальн нож для отрезания ленты</t>
  </si>
  <si>
    <t>Скотч упаковочный прозр. 50мм*100м, 50мкм</t>
  </si>
  <si>
    <t>Скрепка канцелярская 25мм никелир. в упк.100шт</t>
  </si>
  <si>
    <t>Скрепка канцелярская 51мм никелир. в упк.50шт</t>
  </si>
  <si>
    <t>Скрепочница магнитная, пластиковый контейнер с крышкой (на 100-125 скрепок)</t>
  </si>
  <si>
    <t>Спрей-очиститель экранов 250мл Brauberg (или аналог)</t>
  </si>
  <si>
    <t>213267</t>
  </si>
  <si>
    <t>Степлер  Brauberg (или аналог) 24/6 на 25-30л, плоское сшивание</t>
  </si>
  <si>
    <t xml:space="preserve">Степлер мощный, сшивание до 140 листов, закрытое сшивание, скобы 23/6, 23/17, вместимость 200шт, 
KW-trio (или аналог) </t>
  </si>
  <si>
    <t>Стержень с упором для автомат.шариковой ручки (поз.82) 0,7мм, синий, Brauberg/ErichKrause (или аналог)</t>
  </si>
  <si>
    <t>Стержень для ручки гелевой красный</t>
  </si>
  <si>
    <t>Стержень для ручки гелевой синий</t>
  </si>
  <si>
    <t>Стержень для ручки гелевой черный</t>
  </si>
  <si>
    <t xml:space="preserve">Точилка механическаядля карандашей, пластиковый корпус, контейнер для стружки, авторегулировка заточки, Brauberg (или аналог) </t>
  </si>
  <si>
    <t>Тетрадь общая на пружине 48л клетка, картон.обложка, пейзажи/города</t>
  </si>
  <si>
    <t>Точилка с контейнером</t>
  </si>
  <si>
    <t>Итого по лоту №1</t>
  </si>
  <si>
    <t>Скобы для степлера №10, 1000шт/упк</t>
  </si>
  <si>
    <t>Пружина для переплета  пластик 100шт/упк, белый/черный, 16мм</t>
  </si>
  <si>
    <t>Пружина для переплета  пластик 100шт/упк, белый/черный, 19мм</t>
  </si>
  <si>
    <t>Пружина для переплета  пластик 100шт/упк, белый/черный, 8мм</t>
  </si>
  <si>
    <t>Пружина для переплета  пластик 50шт/упк, белый/черный, 22мм</t>
  </si>
  <si>
    <t>Пружина для переплета  пластик 50шт/упк, белый/черный, 32мм</t>
  </si>
  <si>
    <r>
      <t xml:space="preserve">Карандаш механический, корпус из цветн. пластик, резин.держатель, </t>
    </r>
    <r>
      <rPr>
        <b/>
        <u/>
        <sz val="11"/>
        <color theme="1"/>
        <rFont val="Times New Roman"/>
        <family val="1"/>
        <charset val="204"/>
      </rPr>
      <t xml:space="preserve">убирающийся металлический цанговый механизм, </t>
    </r>
    <r>
      <rPr>
        <sz val="11"/>
        <color theme="1"/>
        <rFont val="Times New Roman"/>
        <family val="1"/>
        <charset val="204"/>
      </rPr>
      <t>стират.резинка,0,7мм, Brauberg (или аналог)</t>
    </r>
  </si>
  <si>
    <r>
      <t>Коврик-подкладка настольный для письма с прозрачным верхним листом, 50*60см.</t>
    </r>
    <r>
      <rPr>
        <sz val="11"/>
        <color theme="1"/>
        <rFont val="Calibri"/>
        <family val="2"/>
        <charset val="204"/>
      </rPr>
      <t>±</t>
    </r>
  </si>
  <si>
    <r>
      <t xml:space="preserve">Папка пластиковая файловая, толщ.пл.0,18 мкм, А4, прозрачный верхний лист, </t>
    </r>
    <r>
      <rPr>
        <u/>
        <sz val="11"/>
        <rFont val="Times New Roman"/>
        <family val="1"/>
        <charset val="204"/>
      </rPr>
      <t>универсальная перфорация на корешке для крепления в арочных/кольцевых механизмах,</t>
    </r>
    <r>
      <rPr>
        <sz val="11"/>
        <color theme="1"/>
        <rFont val="Times New Roman"/>
        <family val="1"/>
        <charset val="204"/>
      </rPr>
      <t xml:space="preserve"> шир.корешка 10мм, полоска для содержания.</t>
    </r>
  </si>
  <si>
    <r>
      <t xml:space="preserve">Ручка-корректор 8-9мл., </t>
    </r>
    <r>
      <rPr>
        <u/>
        <sz val="11"/>
        <color theme="1"/>
        <rFont val="Times New Roman"/>
        <family val="1"/>
        <charset val="204"/>
      </rPr>
      <t>металлический наконечник</t>
    </r>
    <r>
      <rPr>
        <sz val="11"/>
        <color theme="1"/>
        <rFont val="Times New Roman"/>
        <family val="1"/>
        <charset val="204"/>
      </rPr>
      <t xml:space="preserve"> (пластиковый не рассматривается) (KORES или аналог)</t>
    </r>
  </si>
  <si>
    <t>Штемпельная краска, цвет синий, 25 ml, STANGER (или аналог)</t>
  </si>
  <si>
    <t>Кисти BRAUBERG, набор 3 шт. (из щетины плоская № 4, 8, 14), блистер, 200223</t>
  </si>
  <si>
    <t>Скобы для степлера № 23/17 Berlingo/Brauberg (или аналог) оцинков,заточен, в картон.упк. 1000шт</t>
  </si>
  <si>
    <t>Скобы для степлера № 23/24 Berlingo/Brauberg (или аналог) оцинков,заточен, в картон.упк. 1000шт</t>
  </si>
  <si>
    <t>Папка на резинках ERICH KRAUSE "Classic", А4, до 300 листов, 400 мкм, черная, 43092</t>
  </si>
  <si>
    <t>20.30.24.114</t>
  </si>
  <si>
    <t>32.91.12.140</t>
  </si>
  <si>
    <t>226849</t>
  </si>
  <si>
    <t>245882</t>
  </si>
  <si>
    <t>145645</t>
  </si>
  <si>
    <t>359798</t>
  </si>
  <si>
    <t>244898</t>
  </si>
  <si>
    <t>213272</t>
  </si>
  <si>
    <t>345067</t>
  </si>
  <si>
    <t>265422</t>
  </si>
  <si>
    <t>Фактич. срок поставки</t>
  </si>
  <si>
    <t>Итого по лоту №2</t>
  </si>
  <si>
    <t>3</t>
  </si>
  <si>
    <t>ГОСТ 6656-76</t>
  </si>
  <si>
    <t>17.12.14.112</t>
  </si>
  <si>
    <t>4</t>
  </si>
  <si>
    <r>
      <t>Бумага формата</t>
    </r>
    <r>
      <rPr>
        <b/>
        <sz val="8"/>
        <color theme="1"/>
        <rFont val="Times New Roman"/>
        <family val="1"/>
        <charset val="204"/>
      </rPr>
      <t xml:space="preserve"> А4</t>
    </r>
    <r>
      <rPr>
        <sz val="8"/>
        <color theme="1"/>
        <rFont val="Times New Roman"/>
        <family val="1"/>
        <charset val="204"/>
      </rPr>
      <t xml:space="preserve">  класс В, пл.80 г/м2 , белизна -CIE 162% ярк.97%, 1шт=1пач., 500л. в пачке (IQ или аналог)  </t>
    </r>
  </si>
  <si>
    <t>5</t>
  </si>
  <si>
    <r>
      <t xml:space="preserve">Бумага формата </t>
    </r>
    <r>
      <rPr>
        <b/>
        <sz val="8"/>
        <color theme="1"/>
        <rFont val="Times New Roman"/>
        <family val="1"/>
        <charset val="204"/>
      </rPr>
      <t>А4</t>
    </r>
    <r>
      <rPr>
        <sz val="8"/>
        <color theme="1"/>
        <rFont val="Times New Roman"/>
        <family val="1"/>
        <charset val="204"/>
      </rPr>
      <t xml:space="preserve">  класс В, пл.80 г/м2 , белизна -CIE 162% ярк.97%, 1шт=1пач., 500л. в пачке (IQ или аналог)  </t>
    </r>
  </si>
  <si>
    <t>6</t>
  </si>
  <si>
    <t>01.07.-31.07.2019</t>
  </si>
  <si>
    <t>01.08.-30.08.2019</t>
  </si>
  <si>
    <t>01.09.-30.09.2019</t>
  </si>
  <si>
    <t>01.10.-31.10.2019</t>
  </si>
  <si>
    <t>01.11.-29.11.2019</t>
  </si>
  <si>
    <t>01.12.-25.12.2019</t>
  </si>
  <si>
    <t>с 27 мая по 17 июня 2019 г.</t>
  </si>
  <si>
    <t>1</t>
  </si>
  <si>
    <t>2</t>
  </si>
  <si>
    <t>Пленка для ламинирования А4, 125мкм,глянец, 100шт/упк</t>
  </si>
  <si>
    <t>Пленка для ламинирования А4, 100мкм, глянец, 100шт/упк</t>
  </si>
  <si>
    <t>Демонстрационная доска Deli E39043 магнитно-маркерная лак 60x90см алюминиевая рама белый лоток</t>
  </si>
  <si>
    <t>Арт. 491789</t>
  </si>
  <si>
    <t>шт</t>
  </si>
  <si>
    <t xml:space="preserve">Стиратель для доски Deli, ткань/пластик, ассорти магнит [E7837] </t>
  </si>
  <si>
    <t>Арт. 4320934</t>
  </si>
  <si>
    <t>Цена за единицу (руб.)  без НДС</t>
  </si>
  <si>
    <t>НЕДЕЛИМЫЕ ЛОТЫ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</si>
</sst>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scheme val="minor"/>
    </font>
    <font>
      <sz val="17"/>
      <color rgb="FF000000"/>
      <name val="Trebuchet MS"/>
      <family val="2"/>
      <charset val="204"/>
    </font>
    <font>
      <b/>
      <sz val="1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indexed="17"/>
      <name val="Calibri"/>
      <family val="2"/>
      <charset val="204"/>
    </font>
    <font>
      <b/>
      <sz val="7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41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32" fillId="0" borderId="0"/>
    <xf numFmtId="0" fontId="33" fillId="2" borderId="0"/>
  </cellStyleXfs>
  <cellXfs count="65">
    <xf numFmtId="0" fontId="0" fillId="0" borderId="0" xfId="0"/>
    <xf numFmtId="0" fontId="14" fillId="0" borderId="0" xfId="0" applyFont="1"/>
    <xf numFmtId="0" fontId="17" fillId="0" borderId="0" xfId="0" applyFont="1" applyAlignment="1">
      <alignment vertical="center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0" xfId="0" applyFill="1"/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/>
    <xf numFmtId="49" fontId="7" fillId="0" borderId="1" xfId="0" applyNumberFormat="1" applyFont="1" applyFill="1" applyBorder="1" applyAlignment="1">
      <alignment horizontal="center" vertical="center" wrapText="1"/>
    </xf>
    <xf numFmtId="14" fontId="7" fillId="0" borderId="1" xfId="6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49" fontId="0" fillId="0" borderId="0" xfId="0" applyNumberFormat="1" applyFont="1" applyFill="1" applyAlignment="1">
      <alignment wrapText="1"/>
    </xf>
    <xf numFmtId="0" fontId="25" fillId="0" borderId="0" xfId="0" applyFont="1" applyFill="1"/>
    <xf numFmtId="0" fontId="13" fillId="0" borderId="0" xfId="0" applyFont="1" applyFill="1" applyAlignment="1">
      <alignment vertical="center"/>
    </xf>
    <xf numFmtId="0" fontId="0" fillId="0" borderId="0" xfId="0" applyFont="1" applyFill="1"/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49" fontId="17" fillId="0" borderId="0" xfId="0" applyNumberFormat="1" applyFont="1" applyFill="1" applyAlignment="1">
      <alignment vertical="center" wrapText="1"/>
    </xf>
    <xf numFmtId="0" fontId="27" fillId="0" borderId="0" xfId="0" applyFont="1" applyFill="1" applyAlignment="1">
      <alignment vertical="center"/>
    </xf>
    <xf numFmtId="0" fontId="28" fillId="0" borderId="0" xfId="0" applyFont="1" applyFill="1" applyAlignment="1">
      <alignment horizontal="left" vertical="center"/>
    </xf>
    <xf numFmtId="0" fontId="29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right" vertical="center"/>
    </xf>
    <xf numFmtId="0" fontId="2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3" fillId="0" borderId="1" xfId="2" applyNumberFormat="1" applyFont="1" applyFill="1" applyBorder="1" applyAlignment="1">
      <alignment horizontal="left" vertical="center" wrapText="1"/>
    </xf>
    <xf numFmtId="1" fontId="31" fillId="0" borderId="1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center" wrapText="1"/>
    </xf>
    <xf numFmtId="49" fontId="21" fillId="0" borderId="1" xfId="4" applyNumberFormat="1" applyFont="1" applyFill="1" applyBorder="1" applyAlignment="1">
      <alignment horizontal="left" vertical="center" wrapText="1"/>
    </xf>
    <xf numFmtId="49" fontId="13" fillId="0" borderId="1" xfId="4" applyNumberFormat="1" applyFont="1" applyFill="1" applyBorder="1" applyAlignment="1">
      <alignment horizontal="left" vertical="center" wrapText="1"/>
    </xf>
    <xf numFmtId="49" fontId="7" fillId="0" borderId="1" xfId="5" applyNumberFormat="1" applyFont="1" applyFill="1" applyBorder="1" applyAlignment="1">
      <alignment horizontal="center" vertical="center" wrapText="1"/>
    </xf>
    <xf numFmtId="49" fontId="13" fillId="0" borderId="1" xfId="5" applyNumberFormat="1" applyFont="1" applyFill="1" applyBorder="1" applyAlignment="1">
      <alignment horizontal="left" vertical="center" wrapText="1"/>
    </xf>
    <xf numFmtId="49" fontId="31" fillId="0" borderId="1" xfId="5" applyNumberFormat="1" applyFont="1" applyFill="1" applyBorder="1" applyAlignment="1">
      <alignment horizontal="center" vertical="center" wrapText="1"/>
    </xf>
    <xf numFmtId="49" fontId="21" fillId="0" borderId="1" xfId="5" applyNumberFormat="1" applyFont="1" applyFill="1" applyBorder="1" applyAlignment="1">
      <alignment horizontal="left" vertical="center" wrapText="1"/>
    </xf>
    <xf numFmtId="0" fontId="13" fillId="0" borderId="0" xfId="0" applyFont="1" applyFill="1" applyAlignment="1">
      <alignment vertical="center" wrapText="1"/>
    </xf>
    <xf numFmtId="1" fontId="30" fillId="0" borderId="1" xfId="5" applyNumberFormat="1" applyFont="1" applyFill="1" applyBorder="1" applyAlignment="1">
      <alignment horizontal="center" vertical="center" wrapText="1"/>
    </xf>
    <xf numFmtId="0" fontId="26" fillId="0" borderId="0" xfId="0" applyFont="1" applyFill="1"/>
    <xf numFmtId="0" fontId="13" fillId="0" borderId="1" xfId="0" applyFont="1" applyFill="1" applyBorder="1" applyAlignment="1">
      <alignment vertical="center" wrapText="1"/>
    </xf>
    <xf numFmtId="0" fontId="34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/>
    </xf>
    <xf numFmtId="49" fontId="31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49" fontId="35" fillId="0" borderId="0" xfId="0" applyNumberFormat="1" applyFont="1" applyFill="1" applyAlignment="1">
      <alignment wrapText="1"/>
    </xf>
  </cellXfs>
  <cellStyles count="9">
    <cellStyle name="Excel Built-in Good" xfId="8"/>
    <cellStyle name="Excel Built-in Normal 1" xfId="7"/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4"/>
  <sheetViews>
    <sheetView tabSelected="1" zoomScaleNormal="100" zoomScaleSheetLayoutView="100" workbookViewId="0">
      <pane xSplit="7" ySplit="10" topLeftCell="H11" activePane="bottomRight" state="frozen"/>
      <selection pane="topRight" activeCell="I1" sqref="I1"/>
      <selection pane="bottomLeft" activeCell="A11" sqref="A11"/>
      <selection pane="bottomRight" activeCell="K15" sqref="K15"/>
    </sheetView>
  </sheetViews>
  <sheetFormatPr defaultRowHeight="15" x14ac:dyDescent="0.25"/>
  <cols>
    <col min="1" max="1" width="6.140625" style="7" customWidth="1"/>
    <col min="2" max="2" width="7.5703125" style="7" customWidth="1"/>
    <col min="3" max="3" width="34" style="15" customWidth="1"/>
    <col min="4" max="4" width="10.28515625" style="7" customWidth="1"/>
    <col min="5" max="5" width="10" style="16" customWidth="1"/>
    <col min="6" max="6" width="6.28515625" style="16" customWidth="1"/>
    <col min="7" max="7" width="5.7109375" style="16" customWidth="1"/>
    <col min="8" max="8" width="10.42578125" style="16" customWidth="1"/>
    <col min="9" max="10" width="10.5703125" customWidth="1"/>
    <col min="11" max="18" width="10.5703125" style="7" customWidth="1"/>
  </cols>
  <sheetData>
    <row r="1" spans="1:18" x14ac:dyDescent="0.25">
      <c r="A1" s="14"/>
    </row>
    <row r="2" spans="1:18" x14ac:dyDescent="0.25">
      <c r="A2" s="17" t="s">
        <v>0</v>
      </c>
      <c r="B2" s="18"/>
    </row>
    <row r="3" spans="1:18" x14ac:dyDescent="0.25">
      <c r="A3" s="19"/>
    </row>
    <row r="4" spans="1:18" x14ac:dyDescent="0.25">
      <c r="A4" s="20"/>
      <c r="B4" s="20"/>
      <c r="C4" s="21"/>
      <c r="D4" s="20"/>
      <c r="E4" s="45"/>
      <c r="F4" s="22" t="s">
        <v>1</v>
      </c>
      <c r="G4" s="22"/>
      <c r="H4" s="22"/>
      <c r="I4" s="2"/>
      <c r="J4" s="2"/>
    </row>
    <row r="5" spans="1:18" x14ac:dyDescent="0.25">
      <c r="A5" s="50" t="s">
        <v>15</v>
      </c>
      <c r="B5" s="50"/>
      <c r="C5" s="50"/>
      <c r="D5" s="50"/>
      <c r="E5" s="50"/>
      <c r="F5" s="50"/>
      <c r="G5" s="23"/>
    </row>
    <row r="6" spans="1:18" x14ac:dyDescent="0.25">
      <c r="A6" s="61" t="s">
        <v>2</v>
      </c>
      <c r="B6" s="61"/>
      <c r="C6" s="61"/>
      <c r="D6" s="61"/>
      <c r="E6" s="61"/>
      <c r="F6" s="61"/>
      <c r="G6" s="24"/>
    </row>
    <row r="7" spans="1:18" x14ac:dyDescent="0.25">
      <c r="A7" s="25"/>
      <c r="C7" s="64" t="s">
        <v>231</v>
      </c>
    </row>
    <row r="8" spans="1:18" x14ac:dyDescent="0.25">
      <c r="A8" s="51" t="s">
        <v>3</v>
      </c>
      <c r="B8" s="54" t="s">
        <v>16</v>
      </c>
      <c r="C8" s="57" t="s">
        <v>4</v>
      </c>
      <c r="D8" s="58"/>
      <c r="E8" s="58"/>
      <c r="F8" s="58"/>
      <c r="G8" s="59"/>
      <c r="H8" s="60"/>
      <c r="I8" s="6"/>
      <c r="J8" s="6"/>
      <c r="K8" s="51"/>
      <c r="L8" s="51"/>
      <c r="M8" s="51"/>
      <c r="N8" s="51"/>
      <c r="O8" s="51"/>
      <c r="P8" s="51"/>
      <c r="Q8" s="51"/>
      <c r="R8" s="51"/>
    </row>
    <row r="9" spans="1:18" ht="15" customHeight="1" x14ac:dyDescent="0.25">
      <c r="A9" s="51"/>
      <c r="B9" s="55"/>
      <c r="C9" s="52" t="s">
        <v>5</v>
      </c>
      <c r="D9" s="52" t="s">
        <v>6</v>
      </c>
      <c r="E9" s="53" t="s">
        <v>17</v>
      </c>
      <c r="F9" s="53" t="s">
        <v>7</v>
      </c>
      <c r="G9" s="53" t="s">
        <v>8</v>
      </c>
      <c r="H9" s="53" t="s">
        <v>9</v>
      </c>
      <c r="I9" s="52" t="s">
        <v>5</v>
      </c>
      <c r="J9" s="52" t="s">
        <v>6</v>
      </c>
      <c r="K9" s="52" t="s">
        <v>204</v>
      </c>
      <c r="L9" s="52" t="s">
        <v>10</v>
      </c>
      <c r="M9" s="52" t="s">
        <v>7</v>
      </c>
      <c r="N9" s="52" t="s">
        <v>11</v>
      </c>
      <c r="O9" s="52" t="s">
        <v>230</v>
      </c>
      <c r="P9" s="52" t="s">
        <v>12</v>
      </c>
      <c r="Q9" s="52" t="s">
        <v>13</v>
      </c>
      <c r="R9" s="52" t="s">
        <v>14</v>
      </c>
    </row>
    <row r="10" spans="1:18" x14ac:dyDescent="0.25">
      <c r="A10" s="51"/>
      <c r="B10" s="56"/>
      <c r="C10" s="52"/>
      <c r="D10" s="52"/>
      <c r="E10" s="53"/>
      <c r="F10" s="53"/>
      <c r="G10" s="53"/>
      <c r="H10" s="53"/>
      <c r="I10" s="52"/>
      <c r="J10" s="52"/>
      <c r="K10" s="52"/>
      <c r="L10" s="52"/>
      <c r="M10" s="52"/>
      <c r="N10" s="52"/>
      <c r="O10" s="52"/>
      <c r="P10" s="52"/>
      <c r="Q10" s="52"/>
      <c r="R10" s="52"/>
    </row>
    <row r="11" spans="1:18" x14ac:dyDescent="0.25">
      <c r="A11" s="13">
        <v>1</v>
      </c>
      <c r="B11" s="13">
        <v>2</v>
      </c>
      <c r="C11" s="13">
        <v>3</v>
      </c>
      <c r="D11" s="13">
        <v>4</v>
      </c>
      <c r="E11" s="26">
        <v>5</v>
      </c>
      <c r="F11" s="26">
        <v>6</v>
      </c>
      <c r="G11" s="26">
        <v>7</v>
      </c>
      <c r="H11" s="26">
        <v>8</v>
      </c>
      <c r="I11" s="5">
        <v>9</v>
      </c>
      <c r="J11" s="5">
        <v>10</v>
      </c>
      <c r="K11" s="8">
        <v>11</v>
      </c>
      <c r="L11" s="8">
        <v>12</v>
      </c>
      <c r="M11" s="8">
        <v>13</v>
      </c>
      <c r="N11" s="8">
        <v>14</v>
      </c>
      <c r="O11" s="43">
        <v>14</v>
      </c>
      <c r="P11" s="8">
        <v>15</v>
      </c>
      <c r="Q11" s="8">
        <v>16</v>
      </c>
      <c r="R11" s="8">
        <v>17</v>
      </c>
    </row>
    <row r="12" spans="1:18" s="1" customFormat="1" ht="30" x14ac:dyDescent="0.2">
      <c r="A12" s="27">
        <v>1</v>
      </c>
      <c r="B12" s="11">
        <v>213268</v>
      </c>
      <c r="C12" s="28" t="s">
        <v>101</v>
      </c>
      <c r="D12" s="11" t="s">
        <v>20</v>
      </c>
      <c r="E12" s="46" t="s">
        <v>62</v>
      </c>
      <c r="F12" s="46" t="s">
        <v>96</v>
      </c>
      <c r="G12" s="29">
        <v>50</v>
      </c>
      <c r="H12" s="47" t="s">
        <v>220</v>
      </c>
      <c r="I12" s="3"/>
      <c r="J12" s="3"/>
      <c r="K12" s="9"/>
      <c r="L12" s="9"/>
      <c r="M12" s="9"/>
      <c r="N12" s="9"/>
      <c r="O12" s="9"/>
      <c r="P12" s="44">
        <f>O12*G12</f>
        <v>0</v>
      </c>
      <c r="Q12" s="9"/>
      <c r="R12" s="10"/>
    </row>
    <row r="13" spans="1:18" s="1" customFormat="1" ht="45" x14ac:dyDescent="0.2">
      <c r="A13" s="27">
        <v>2</v>
      </c>
      <c r="B13" s="11">
        <v>213245</v>
      </c>
      <c r="C13" s="30" t="s">
        <v>18</v>
      </c>
      <c r="D13" s="11" t="s">
        <v>21</v>
      </c>
      <c r="E13" s="46" t="s">
        <v>63</v>
      </c>
      <c r="F13" s="46" t="s">
        <v>96</v>
      </c>
      <c r="G13" s="29">
        <v>70</v>
      </c>
      <c r="H13" s="47" t="s">
        <v>220</v>
      </c>
      <c r="I13" s="3"/>
      <c r="J13" s="3"/>
      <c r="K13" s="9"/>
      <c r="L13" s="9"/>
      <c r="M13" s="9"/>
      <c r="N13" s="9"/>
      <c r="O13" s="9"/>
      <c r="P13" s="44">
        <f t="shared" ref="P13:P76" si="0">O13*G13</f>
        <v>0</v>
      </c>
      <c r="Q13" s="9"/>
      <c r="R13" s="10"/>
    </row>
    <row r="14" spans="1:18" s="1" customFormat="1" ht="45" x14ac:dyDescent="0.2">
      <c r="A14" s="27">
        <v>3</v>
      </c>
      <c r="B14" s="11">
        <v>213245</v>
      </c>
      <c r="C14" s="30" t="s">
        <v>19</v>
      </c>
      <c r="D14" s="11" t="s">
        <v>21</v>
      </c>
      <c r="E14" s="46" t="s">
        <v>63</v>
      </c>
      <c r="F14" s="46" t="s">
        <v>96</v>
      </c>
      <c r="G14" s="29">
        <v>70</v>
      </c>
      <c r="H14" s="47" t="s">
        <v>220</v>
      </c>
      <c r="I14" s="3"/>
      <c r="J14" s="3"/>
      <c r="K14" s="9"/>
      <c r="L14" s="9"/>
      <c r="M14" s="9"/>
      <c r="N14" s="9"/>
      <c r="O14" s="9"/>
      <c r="P14" s="44">
        <f t="shared" si="0"/>
        <v>0</v>
      </c>
      <c r="Q14" s="9"/>
      <c r="R14" s="10"/>
    </row>
    <row r="15" spans="1:18" s="1" customFormat="1" ht="60" x14ac:dyDescent="0.2">
      <c r="A15" s="27">
        <v>4</v>
      </c>
      <c r="B15" s="11">
        <v>213243</v>
      </c>
      <c r="C15" s="30" t="s">
        <v>99</v>
      </c>
      <c r="D15" s="11" t="s">
        <v>21</v>
      </c>
      <c r="E15" s="46" t="s">
        <v>64</v>
      </c>
      <c r="F15" s="46" t="s">
        <v>96</v>
      </c>
      <c r="G15" s="29">
        <v>60</v>
      </c>
      <c r="H15" s="47" t="s">
        <v>220</v>
      </c>
      <c r="I15" s="3"/>
      <c r="J15" s="3"/>
      <c r="K15" s="9"/>
      <c r="L15" s="9"/>
      <c r="M15" s="9"/>
      <c r="N15" s="9"/>
      <c r="O15" s="9"/>
      <c r="P15" s="44">
        <f t="shared" si="0"/>
        <v>0</v>
      </c>
      <c r="Q15" s="9"/>
      <c r="R15" s="10"/>
    </row>
    <row r="16" spans="1:18" s="1" customFormat="1" ht="45" x14ac:dyDescent="0.2">
      <c r="A16" s="27">
        <v>5</v>
      </c>
      <c r="B16" s="11">
        <v>213243</v>
      </c>
      <c r="C16" s="30" t="s">
        <v>98</v>
      </c>
      <c r="D16" s="11" t="s">
        <v>21</v>
      </c>
      <c r="E16" s="46" t="s">
        <v>64</v>
      </c>
      <c r="F16" s="46" t="s">
        <v>96</v>
      </c>
      <c r="G16" s="29">
        <v>60</v>
      </c>
      <c r="H16" s="47" t="s">
        <v>220</v>
      </c>
      <c r="I16" s="3"/>
      <c r="J16" s="3"/>
      <c r="K16" s="9"/>
      <c r="L16" s="9"/>
      <c r="M16" s="9"/>
      <c r="N16" s="9"/>
      <c r="O16" s="9"/>
      <c r="P16" s="44">
        <f t="shared" si="0"/>
        <v>0</v>
      </c>
      <c r="Q16" s="9"/>
      <c r="R16" s="10"/>
    </row>
    <row r="17" spans="1:18" s="1" customFormat="1" ht="60" x14ac:dyDescent="0.2">
      <c r="A17" s="27">
        <v>6</v>
      </c>
      <c r="B17" s="11">
        <v>213244</v>
      </c>
      <c r="C17" s="30" t="s">
        <v>100</v>
      </c>
      <c r="D17" s="11" t="s">
        <v>21</v>
      </c>
      <c r="E17" s="46" t="s">
        <v>64</v>
      </c>
      <c r="F17" s="46" t="s">
        <v>96</v>
      </c>
      <c r="G17" s="29">
        <v>100</v>
      </c>
      <c r="H17" s="47" t="s">
        <v>220</v>
      </c>
      <c r="I17" s="3"/>
      <c r="J17" s="3"/>
      <c r="K17" s="9"/>
      <c r="L17" s="9"/>
      <c r="M17" s="9"/>
      <c r="N17" s="9"/>
      <c r="O17" s="9"/>
      <c r="P17" s="44">
        <f t="shared" si="0"/>
        <v>0</v>
      </c>
      <c r="Q17" s="9"/>
      <c r="R17" s="10"/>
    </row>
    <row r="18" spans="1:18" s="1" customFormat="1" ht="33.75" x14ac:dyDescent="0.2">
      <c r="A18" s="27">
        <v>7</v>
      </c>
      <c r="B18" s="11" t="s">
        <v>200</v>
      </c>
      <c r="C18" s="30" t="s">
        <v>102</v>
      </c>
      <c r="D18" s="11" t="s">
        <v>22</v>
      </c>
      <c r="E18" s="46" t="s">
        <v>66</v>
      </c>
      <c r="F18" s="46" t="s">
        <v>96</v>
      </c>
      <c r="G18" s="29">
        <v>5</v>
      </c>
      <c r="H18" s="47" t="s">
        <v>220</v>
      </c>
      <c r="I18" s="3"/>
      <c r="J18" s="3"/>
      <c r="K18" s="9"/>
      <c r="L18" s="9"/>
      <c r="M18" s="9"/>
      <c r="N18" s="9"/>
      <c r="O18" s="9"/>
      <c r="P18" s="44">
        <f t="shared" si="0"/>
        <v>0</v>
      </c>
      <c r="Q18" s="9"/>
      <c r="R18" s="10"/>
    </row>
    <row r="19" spans="1:18" s="1" customFormat="1" ht="30" x14ac:dyDescent="0.2">
      <c r="A19" s="27">
        <v>8</v>
      </c>
      <c r="B19" s="11">
        <v>235850</v>
      </c>
      <c r="C19" s="31" t="s">
        <v>103</v>
      </c>
      <c r="D19" s="11" t="s">
        <v>23</v>
      </c>
      <c r="E19" s="46" t="s">
        <v>67</v>
      </c>
      <c r="F19" s="46" t="s">
        <v>97</v>
      </c>
      <c r="G19" s="29">
        <v>50</v>
      </c>
      <c r="H19" s="47" t="s">
        <v>220</v>
      </c>
      <c r="I19" s="3"/>
      <c r="J19" s="3"/>
      <c r="K19" s="9"/>
      <c r="L19" s="9"/>
      <c r="M19" s="9"/>
      <c r="N19" s="9"/>
      <c r="O19" s="9"/>
      <c r="P19" s="44">
        <f t="shared" si="0"/>
        <v>0</v>
      </c>
      <c r="Q19" s="9"/>
      <c r="R19" s="10"/>
    </row>
    <row r="20" spans="1:18" s="1" customFormat="1" ht="75" x14ac:dyDescent="0.2">
      <c r="A20" s="27">
        <v>9</v>
      </c>
      <c r="B20" s="11">
        <v>213248</v>
      </c>
      <c r="C20" s="31" t="s">
        <v>104</v>
      </c>
      <c r="D20" s="11" t="s">
        <v>24</v>
      </c>
      <c r="E20" s="46" t="s">
        <v>68</v>
      </c>
      <c r="F20" s="46" t="s">
        <v>96</v>
      </c>
      <c r="G20" s="29">
        <v>30</v>
      </c>
      <c r="H20" s="47" t="s">
        <v>220</v>
      </c>
      <c r="I20" s="3"/>
      <c r="J20" s="3"/>
      <c r="K20" s="9"/>
      <c r="L20" s="9"/>
      <c r="M20" s="9"/>
      <c r="N20" s="9"/>
      <c r="O20" s="9"/>
      <c r="P20" s="44">
        <f t="shared" si="0"/>
        <v>0</v>
      </c>
      <c r="Q20" s="9"/>
      <c r="R20" s="10"/>
    </row>
    <row r="21" spans="1:18" s="1" customFormat="1" ht="45" x14ac:dyDescent="0.2">
      <c r="A21" s="27">
        <v>10</v>
      </c>
      <c r="B21" s="11">
        <v>213262</v>
      </c>
      <c r="C21" s="28" t="s">
        <v>105</v>
      </c>
      <c r="D21" s="11" t="s">
        <v>25</v>
      </c>
      <c r="E21" s="46" t="s">
        <v>69</v>
      </c>
      <c r="F21" s="46" t="s">
        <v>96</v>
      </c>
      <c r="G21" s="29">
        <v>75</v>
      </c>
      <c r="H21" s="47" t="s">
        <v>220</v>
      </c>
      <c r="I21" s="3"/>
      <c r="J21" s="3"/>
      <c r="K21" s="9"/>
      <c r="L21" s="9"/>
      <c r="M21" s="9"/>
      <c r="N21" s="9"/>
      <c r="O21" s="9"/>
      <c r="P21" s="44">
        <f t="shared" si="0"/>
        <v>0</v>
      </c>
      <c r="Q21" s="9"/>
      <c r="R21" s="10"/>
    </row>
    <row r="22" spans="1:18" s="1" customFormat="1" ht="33.75" x14ac:dyDescent="0.2">
      <c r="A22" s="27">
        <v>11</v>
      </c>
      <c r="B22" s="11">
        <v>213377</v>
      </c>
      <c r="C22" s="28" t="s">
        <v>106</v>
      </c>
      <c r="D22" s="11" t="s">
        <v>26</v>
      </c>
      <c r="E22" s="46" t="s">
        <v>70</v>
      </c>
      <c r="F22" s="46" t="s">
        <v>97</v>
      </c>
      <c r="G22" s="29">
        <v>70</v>
      </c>
      <c r="H22" s="47" t="s">
        <v>220</v>
      </c>
      <c r="I22" s="3"/>
      <c r="J22" s="3"/>
      <c r="K22" s="9"/>
      <c r="L22" s="9"/>
      <c r="M22" s="9"/>
      <c r="N22" s="9"/>
      <c r="O22" s="9"/>
      <c r="P22" s="44">
        <f t="shared" si="0"/>
        <v>0</v>
      </c>
      <c r="Q22" s="9"/>
      <c r="R22" s="10"/>
    </row>
    <row r="23" spans="1:18" s="1" customFormat="1" ht="33.75" x14ac:dyDescent="0.2">
      <c r="A23" s="27">
        <v>12</v>
      </c>
      <c r="B23" s="11">
        <v>213377</v>
      </c>
      <c r="C23" s="31" t="s">
        <v>107</v>
      </c>
      <c r="D23" s="11" t="s">
        <v>26</v>
      </c>
      <c r="E23" s="46" t="s">
        <v>70</v>
      </c>
      <c r="F23" s="46" t="s">
        <v>97</v>
      </c>
      <c r="G23" s="29">
        <v>70</v>
      </c>
      <c r="H23" s="47" t="s">
        <v>220</v>
      </c>
      <c r="I23" s="3"/>
      <c r="J23" s="3"/>
      <c r="K23" s="9"/>
      <c r="L23" s="9"/>
      <c r="M23" s="9"/>
      <c r="N23" s="9"/>
      <c r="O23" s="9"/>
      <c r="P23" s="44">
        <f t="shared" si="0"/>
        <v>0</v>
      </c>
      <c r="Q23" s="9"/>
      <c r="R23" s="10"/>
    </row>
    <row r="24" spans="1:18" s="1" customFormat="1" ht="33.75" x14ac:dyDescent="0.2">
      <c r="A24" s="27">
        <v>13</v>
      </c>
      <c r="B24" s="11">
        <v>213377</v>
      </c>
      <c r="C24" s="31" t="s">
        <v>108</v>
      </c>
      <c r="D24" s="11" t="s">
        <v>26</v>
      </c>
      <c r="E24" s="46" t="s">
        <v>70</v>
      </c>
      <c r="F24" s="46" t="s">
        <v>97</v>
      </c>
      <c r="G24" s="29">
        <v>70</v>
      </c>
      <c r="H24" s="47" t="s">
        <v>220</v>
      </c>
      <c r="I24" s="3"/>
      <c r="J24" s="3"/>
      <c r="K24" s="9"/>
      <c r="L24" s="9"/>
      <c r="M24" s="9"/>
      <c r="N24" s="9"/>
      <c r="O24" s="9"/>
      <c r="P24" s="44">
        <f t="shared" si="0"/>
        <v>0</v>
      </c>
      <c r="Q24" s="9"/>
      <c r="R24" s="10"/>
    </row>
    <row r="25" spans="1:18" s="1" customFormat="1" ht="33.75" x14ac:dyDescent="0.2">
      <c r="A25" s="27">
        <v>14</v>
      </c>
      <c r="B25" s="11">
        <v>213377</v>
      </c>
      <c r="C25" s="31" t="s">
        <v>109</v>
      </c>
      <c r="D25" s="11" t="s">
        <v>26</v>
      </c>
      <c r="E25" s="46" t="s">
        <v>70</v>
      </c>
      <c r="F25" s="46" t="s">
        <v>97</v>
      </c>
      <c r="G25" s="29">
        <v>70</v>
      </c>
      <c r="H25" s="47" t="s">
        <v>220</v>
      </c>
      <c r="I25" s="3"/>
      <c r="J25" s="3"/>
      <c r="K25" s="9"/>
      <c r="L25" s="9"/>
      <c r="M25" s="9"/>
      <c r="N25" s="9"/>
      <c r="O25" s="9"/>
      <c r="P25" s="44">
        <f t="shared" si="0"/>
        <v>0</v>
      </c>
      <c r="Q25" s="9"/>
      <c r="R25" s="10"/>
    </row>
    <row r="26" spans="1:18" s="1" customFormat="1" ht="33.75" x14ac:dyDescent="0.2">
      <c r="A26" s="27">
        <v>15</v>
      </c>
      <c r="B26" s="11">
        <v>213377</v>
      </c>
      <c r="C26" s="31" t="s">
        <v>110</v>
      </c>
      <c r="D26" s="11" t="s">
        <v>26</v>
      </c>
      <c r="E26" s="46" t="s">
        <v>70</v>
      </c>
      <c r="F26" s="46" t="s">
        <v>97</v>
      </c>
      <c r="G26" s="29">
        <v>60</v>
      </c>
      <c r="H26" s="47" t="s">
        <v>220</v>
      </c>
      <c r="I26" s="3"/>
      <c r="J26" s="3"/>
      <c r="K26" s="9"/>
      <c r="L26" s="9"/>
      <c r="M26" s="9"/>
      <c r="N26" s="9"/>
      <c r="O26" s="9"/>
      <c r="P26" s="44">
        <f t="shared" si="0"/>
        <v>0</v>
      </c>
      <c r="Q26" s="9"/>
      <c r="R26" s="10"/>
    </row>
    <row r="27" spans="1:18" s="1" customFormat="1" ht="60" x14ac:dyDescent="0.2">
      <c r="A27" s="27">
        <v>16</v>
      </c>
      <c r="B27" s="11">
        <v>213378</v>
      </c>
      <c r="C27" s="28" t="s">
        <v>111</v>
      </c>
      <c r="D27" s="11" t="s">
        <v>21</v>
      </c>
      <c r="E27" s="46" t="s">
        <v>71</v>
      </c>
      <c r="F27" s="46" t="s">
        <v>97</v>
      </c>
      <c r="G27" s="29">
        <v>100</v>
      </c>
      <c r="H27" s="47" t="s">
        <v>220</v>
      </c>
      <c r="I27" s="3"/>
      <c r="J27" s="3"/>
      <c r="K27" s="4"/>
      <c r="L27" s="4"/>
      <c r="M27" s="4"/>
      <c r="N27" s="4"/>
      <c r="O27" s="4"/>
      <c r="P27" s="44">
        <f t="shared" si="0"/>
        <v>0</v>
      </c>
      <c r="Q27" s="4"/>
      <c r="R27" s="4"/>
    </row>
    <row r="28" spans="1:18" s="1" customFormat="1" ht="165" x14ac:dyDescent="0.2">
      <c r="A28" s="27">
        <v>17</v>
      </c>
      <c r="B28" s="11" t="s">
        <v>199</v>
      </c>
      <c r="C28" s="31" t="s">
        <v>116</v>
      </c>
      <c r="D28" s="11" t="s">
        <v>27</v>
      </c>
      <c r="E28" s="46" t="s">
        <v>72</v>
      </c>
      <c r="F28" s="46" t="s">
        <v>96</v>
      </c>
      <c r="G28" s="29">
        <v>12</v>
      </c>
      <c r="H28" s="47" t="s">
        <v>220</v>
      </c>
      <c r="I28" s="3"/>
      <c r="J28" s="3"/>
      <c r="K28" s="9"/>
      <c r="L28" s="9"/>
      <c r="M28" s="9"/>
      <c r="N28" s="9"/>
      <c r="O28" s="9"/>
      <c r="P28" s="44">
        <f t="shared" si="0"/>
        <v>0</v>
      </c>
      <c r="Q28" s="9"/>
      <c r="R28" s="10"/>
    </row>
    <row r="29" spans="1:18" s="1" customFormat="1" ht="90" x14ac:dyDescent="0.2">
      <c r="A29" s="27">
        <v>18</v>
      </c>
      <c r="B29" s="11">
        <v>213254</v>
      </c>
      <c r="C29" s="31" t="s">
        <v>112</v>
      </c>
      <c r="D29" s="11" t="s">
        <v>28</v>
      </c>
      <c r="E29" s="46" t="s">
        <v>73</v>
      </c>
      <c r="F29" s="46" t="s">
        <v>96</v>
      </c>
      <c r="G29" s="29">
        <v>400</v>
      </c>
      <c r="H29" s="47" t="s">
        <v>220</v>
      </c>
      <c r="I29" s="3"/>
      <c r="J29" s="3"/>
      <c r="K29" s="9"/>
      <c r="L29" s="9"/>
      <c r="M29" s="9"/>
      <c r="N29" s="9"/>
      <c r="O29" s="9"/>
      <c r="P29" s="44">
        <f t="shared" si="0"/>
        <v>0</v>
      </c>
      <c r="Q29" s="9"/>
      <c r="R29" s="10"/>
    </row>
    <row r="30" spans="1:18" s="1" customFormat="1" ht="89.25" x14ac:dyDescent="0.2">
      <c r="A30" s="27">
        <v>19</v>
      </c>
      <c r="B30" s="11">
        <v>213266</v>
      </c>
      <c r="C30" s="31" t="s">
        <v>185</v>
      </c>
      <c r="D30" s="11" t="s">
        <v>29</v>
      </c>
      <c r="E30" s="46" t="s">
        <v>74</v>
      </c>
      <c r="F30" s="46" t="s">
        <v>96</v>
      </c>
      <c r="G30" s="29">
        <v>100</v>
      </c>
      <c r="H30" s="47" t="s">
        <v>220</v>
      </c>
      <c r="I30" s="3"/>
      <c r="J30" s="3"/>
      <c r="K30" s="9"/>
      <c r="L30" s="9"/>
      <c r="M30" s="9"/>
      <c r="N30" s="9"/>
      <c r="O30" s="9"/>
      <c r="P30" s="44">
        <f t="shared" si="0"/>
        <v>0</v>
      </c>
      <c r="Q30" s="9"/>
      <c r="R30" s="10"/>
    </row>
    <row r="31" spans="1:18" s="1" customFormat="1" ht="33.75" x14ac:dyDescent="0.2">
      <c r="A31" s="27">
        <v>20</v>
      </c>
      <c r="B31" s="11">
        <v>213260</v>
      </c>
      <c r="C31" s="31" t="s">
        <v>113</v>
      </c>
      <c r="D31" s="11" t="s">
        <v>30</v>
      </c>
      <c r="E31" s="46" t="s">
        <v>75</v>
      </c>
      <c r="F31" s="46" t="s">
        <v>96</v>
      </c>
      <c r="G31" s="29">
        <v>70</v>
      </c>
      <c r="H31" s="47" t="s">
        <v>220</v>
      </c>
      <c r="I31" s="3"/>
      <c r="J31" s="3"/>
      <c r="K31" s="9"/>
      <c r="L31" s="9"/>
      <c r="M31" s="9"/>
      <c r="N31" s="9"/>
      <c r="O31" s="9"/>
      <c r="P31" s="44">
        <f t="shared" si="0"/>
        <v>0</v>
      </c>
      <c r="Q31" s="9"/>
      <c r="R31" s="10"/>
    </row>
    <row r="32" spans="1:18" s="1" customFormat="1" ht="45" x14ac:dyDescent="0.2">
      <c r="A32" s="27">
        <v>21</v>
      </c>
      <c r="B32" s="11">
        <v>213261</v>
      </c>
      <c r="C32" s="28" t="s">
        <v>114</v>
      </c>
      <c r="D32" s="11" t="s">
        <v>31</v>
      </c>
      <c r="E32" s="46" t="s">
        <v>75</v>
      </c>
      <c r="F32" s="46" t="s">
        <v>96</v>
      </c>
      <c r="G32" s="29">
        <v>150</v>
      </c>
      <c r="H32" s="47" t="s">
        <v>220</v>
      </c>
      <c r="I32" s="3"/>
      <c r="J32" s="3"/>
      <c r="K32" s="9"/>
      <c r="L32" s="9"/>
      <c r="M32" s="9"/>
      <c r="N32" s="9"/>
      <c r="O32" s="9"/>
      <c r="P32" s="44">
        <f t="shared" si="0"/>
        <v>0</v>
      </c>
      <c r="Q32" s="9"/>
      <c r="R32" s="10"/>
    </row>
    <row r="33" spans="1:18" s="1" customFormat="1" ht="45" x14ac:dyDescent="0.2">
      <c r="A33" s="27">
        <v>22</v>
      </c>
      <c r="B33" s="11">
        <v>213261</v>
      </c>
      <c r="C33" s="28" t="s">
        <v>115</v>
      </c>
      <c r="D33" s="11" t="s">
        <v>31</v>
      </c>
      <c r="E33" s="46" t="s">
        <v>75</v>
      </c>
      <c r="F33" s="46" t="s">
        <v>96</v>
      </c>
      <c r="G33" s="29">
        <v>50</v>
      </c>
      <c r="H33" s="47" t="s">
        <v>220</v>
      </c>
      <c r="I33" s="3"/>
      <c r="J33" s="3"/>
      <c r="K33" s="9"/>
      <c r="L33" s="9"/>
      <c r="M33" s="9"/>
      <c r="N33" s="9"/>
      <c r="O33" s="9"/>
      <c r="P33" s="44">
        <f t="shared" si="0"/>
        <v>0</v>
      </c>
      <c r="Q33" s="9"/>
      <c r="R33" s="10"/>
    </row>
    <row r="34" spans="1:18" s="1" customFormat="1" ht="45" x14ac:dyDescent="0.2">
      <c r="A34" s="27">
        <v>23</v>
      </c>
      <c r="B34" s="11">
        <v>235849</v>
      </c>
      <c r="C34" s="28" t="s">
        <v>117</v>
      </c>
      <c r="D34" s="11" t="s">
        <v>26</v>
      </c>
      <c r="E34" s="46" t="s">
        <v>76</v>
      </c>
      <c r="F34" s="46" t="s">
        <v>97</v>
      </c>
      <c r="G34" s="29">
        <v>70</v>
      </c>
      <c r="H34" s="47" t="s">
        <v>220</v>
      </c>
      <c r="I34" s="3"/>
      <c r="J34" s="3"/>
      <c r="K34" s="9"/>
      <c r="L34" s="9"/>
      <c r="M34" s="9"/>
      <c r="N34" s="9"/>
      <c r="O34" s="9"/>
      <c r="P34" s="44">
        <f t="shared" si="0"/>
        <v>0</v>
      </c>
      <c r="Q34" s="9"/>
      <c r="R34" s="10"/>
    </row>
    <row r="35" spans="1:18" s="1" customFormat="1" ht="45" x14ac:dyDescent="0.2">
      <c r="A35" s="27">
        <v>24</v>
      </c>
      <c r="B35" s="11">
        <v>355012</v>
      </c>
      <c r="C35" s="31" t="s">
        <v>186</v>
      </c>
      <c r="D35" s="11" t="s">
        <v>32</v>
      </c>
      <c r="E35" s="46" t="s">
        <v>65</v>
      </c>
      <c r="F35" s="46" t="s">
        <v>96</v>
      </c>
      <c r="G35" s="29">
        <v>6</v>
      </c>
      <c r="H35" s="47" t="s">
        <v>220</v>
      </c>
      <c r="I35" s="3"/>
      <c r="J35" s="3"/>
      <c r="K35" s="9"/>
      <c r="L35" s="9"/>
      <c r="M35" s="9"/>
      <c r="N35" s="9"/>
      <c r="O35" s="9"/>
      <c r="P35" s="44">
        <f t="shared" si="0"/>
        <v>0</v>
      </c>
      <c r="Q35" s="9"/>
      <c r="R35" s="10"/>
    </row>
    <row r="36" spans="1:18" s="1" customFormat="1" ht="45" x14ac:dyDescent="0.2">
      <c r="A36" s="27">
        <v>25</v>
      </c>
      <c r="B36" s="11">
        <v>352649</v>
      </c>
      <c r="C36" s="30" t="s">
        <v>118</v>
      </c>
      <c r="D36" s="11" t="s">
        <v>33</v>
      </c>
      <c r="E36" s="46" t="s">
        <v>77</v>
      </c>
      <c r="F36" s="46" t="s">
        <v>97</v>
      </c>
      <c r="G36" s="29">
        <v>1</v>
      </c>
      <c r="H36" s="47" t="s">
        <v>220</v>
      </c>
      <c r="I36" s="3"/>
      <c r="J36" s="3"/>
      <c r="K36" s="9"/>
      <c r="L36" s="9"/>
      <c r="M36" s="9"/>
      <c r="N36" s="9"/>
      <c r="O36" s="9"/>
      <c r="P36" s="44">
        <f t="shared" si="0"/>
        <v>0</v>
      </c>
      <c r="Q36" s="9"/>
      <c r="R36" s="10"/>
    </row>
    <row r="37" spans="1:18" s="1" customFormat="1" ht="45" x14ac:dyDescent="0.2">
      <c r="A37" s="27">
        <v>26</v>
      </c>
      <c r="B37" s="11">
        <v>213263</v>
      </c>
      <c r="C37" s="31" t="s">
        <v>150</v>
      </c>
      <c r="D37" s="11" t="s">
        <v>34</v>
      </c>
      <c r="E37" s="46" t="s">
        <v>78</v>
      </c>
      <c r="F37" s="46" t="s">
        <v>96</v>
      </c>
      <c r="G37" s="29">
        <v>70</v>
      </c>
      <c r="H37" s="47" t="s">
        <v>220</v>
      </c>
      <c r="I37" s="3"/>
      <c r="J37" s="3"/>
      <c r="K37" s="9"/>
      <c r="L37" s="9"/>
      <c r="M37" s="9"/>
      <c r="N37" s="9"/>
      <c r="O37" s="9"/>
      <c r="P37" s="44">
        <f t="shared" si="0"/>
        <v>0</v>
      </c>
      <c r="Q37" s="9"/>
      <c r="R37" s="10"/>
    </row>
    <row r="38" spans="1:18" s="1" customFormat="1" ht="22.5" x14ac:dyDescent="0.2">
      <c r="A38" s="27">
        <v>27</v>
      </c>
      <c r="B38" s="11">
        <v>213271</v>
      </c>
      <c r="C38" s="32" t="s">
        <v>119</v>
      </c>
      <c r="D38" s="11" t="s">
        <v>35</v>
      </c>
      <c r="E38" s="46" t="s">
        <v>70</v>
      </c>
      <c r="F38" s="46" t="s">
        <v>96</v>
      </c>
      <c r="G38" s="29">
        <v>5</v>
      </c>
      <c r="H38" s="47" t="s">
        <v>220</v>
      </c>
      <c r="I38" s="3"/>
      <c r="J38" s="3"/>
      <c r="K38" s="9"/>
      <c r="L38" s="9"/>
      <c r="M38" s="9"/>
      <c r="N38" s="9"/>
      <c r="O38" s="9"/>
      <c r="P38" s="44">
        <f t="shared" si="0"/>
        <v>0</v>
      </c>
      <c r="Q38" s="9"/>
      <c r="R38" s="10"/>
    </row>
    <row r="39" spans="1:18" s="1" customFormat="1" ht="22.5" x14ac:dyDescent="0.2">
      <c r="A39" s="27">
        <v>28</v>
      </c>
      <c r="B39" s="11">
        <v>213271</v>
      </c>
      <c r="C39" s="32" t="s">
        <v>120</v>
      </c>
      <c r="D39" s="11" t="s">
        <v>35</v>
      </c>
      <c r="E39" s="46" t="s">
        <v>70</v>
      </c>
      <c r="F39" s="46" t="s">
        <v>96</v>
      </c>
      <c r="G39" s="29">
        <v>70</v>
      </c>
      <c r="H39" s="47" t="s">
        <v>220</v>
      </c>
      <c r="I39" s="3"/>
      <c r="J39" s="3"/>
      <c r="K39" s="9"/>
      <c r="L39" s="9"/>
      <c r="M39" s="9"/>
      <c r="N39" s="9"/>
      <c r="O39" s="9"/>
      <c r="P39" s="44">
        <f t="shared" si="0"/>
        <v>0</v>
      </c>
      <c r="Q39" s="9"/>
      <c r="R39" s="10"/>
    </row>
    <row r="40" spans="1:18" s="1" customFormat="1" ht="75" x14ac:dyDescent="0.2">
      <c r="A40" s="27">
        <v>29</v>
      </c>
      <c r="B40" s="11">
        <v>213264</v>
      </c>
      <c r="C40" s="32" t="s">
        <v>121</v>
      </c>
      <c r="D40" s="11" t="s">
        <v>36</v>
      </c>
      <c r="E40" s="46" t="s">
        <v>65</v>
      </c>
      <c r="F40" s="46" t="s">
        <v>96</v>
      </c>
      <c r="G40" s="29">
        <v>50</v>
      </c>
      <c r="H40" s="47" t="s">
        <v>220</v>
      </c>
      <c r="I40" s="3"/>
      <c r="J40" s="3"/>
      <c r="K40" s="9"/>
      <c r="L40" s="9"/>
      <c r="M40" s="9"/>
      <c r="N40" s="9"/>
      <c r="O40" s="9"/>
      <c r="P40" s="44">
        <f t="shared" si="0"/>
        <v>0</v>
      </c>
      <c r="Q40" s="9"/>
      <c r="R40" s="10"/>
    </row>
    <row r="41" spans="1:18" s="1" customFormat="1" ht="60" x14ac:dyDescent="0.2">
      <c r="A41" s="27">
        <v>30</v>
      </c>
      <c r="B41" s="11">
        <v>213257</v>
      </c>
      <c r="C41" s="32" t="s">
        <v>122</v>
      </c>
      <c r="D41" s="11" t="s">
        <v>37</v>
      </c>
      <c r="E41" s="46" t="s">
        <v>79</v>
      </c>
      <c r="F41" s="46" t="s">
        <v>96</v>
      </c>
      <c r="G41" s="29">
        <v>140</v>
      </c>
      <c r="H41" s="47" t="s">
        <v>220</v>
      </c>
      <c r="I41" s="3"/>
      <c r="J41" s="3"/>
      <c r="K41" s="9"/>
      <c r="L41" s="9"/>
      <c r="M41" s="9"/>
      <c r="N41" s="9"/>
      <c r="O41" s="9"/>
      <c r="P41" s="44">
        <f t="shared" si="0"/>
        <v>0</v>
      </c>
      <c r="Q41" s="9"/>
      <c r="R41" s="10"/>
    </row>
    <row r="42" spans="1:18" s="1" customFormat="1" ht="105" x14ac:dyDescent="0.2">
      <c r="A42" s="27">
        <v>31</v>
      </c>
      <c r="B42" s="11">
        <v>244662</v>
      </c>
      <c r="C42" s="32" t="s">
        <v>123</v>
      </c>
      <c r="D42" s="11" t="s">
        <v>38</v>
      </c>
      <c r="E42" s="46" t="s">
        <v>79</v>
      </c>
      <c r="F42" s="46" t="s">
        <v>96</v>
      </c>
      <c r="G42" s="29">
        <v>20</v>
      </c>
      <c r="H42" s="47" t="s">
        <v>220</v>
      </c>
      <c r="I42" s="3"/>
      <c r="J42" s="3"/>
      <c r="K42" s="9"/>
      <c r="L42" s="9"/>
      <c r="M42" s="9"/>
      <c r="N42" s="9"/>
      <c r="O42" s="9"/>
      <c r="P42" s="44">
        <f t="shared" si="0"/>
        <v>0</v>
      </c>
      <c r="Q42" s="9"/>
      <c r="R42" s="10"/>
    </row>
    <row r="43" spans="1:18" s="1" customFormat="1" ht="105" x14ac:dyDescent="0.2">
      <c r="A43" s="27">
        <v>32</v>
      </c>
      <c r="B43" s="11">
        <v>244662</v>
      </c>
      <c r="C43" s="32" t="s">
        <v>124</v>
      </c>
      <c r="D43" s="11" t="s">
        <v>38</v>
      </c>
      <c r="E43" s="46" t="s">
        <v>79</v>
      </c>
      <c r="F43" s="46" t="s">
        <v>96</v>
      </c>
      <c r="G43" s="29">
        <v>20</v>
      </c>
      <c r="H43" s="47" t="s">
        <v>220</v>
      </c>
      <c r="I43" s="3"/>
      <c r="J43" s="3"/>
      <c r="K43" s="9"/>
      <c r="L43" s="9"/>
      <c r="M43" s="9"/>
      <c r="N43" s="9"/>
      <c r="O43" s="9"/>
      <c r="P43" s="44">
        <f t="shared" si="0"/>
        <v>0</v>
      </c>
      <c r="Q43" s="9"/>
      <c r="R43" s="10"/>
    </row>
    <row r="44" spans="1:18" s="1" customFormat="1" ht="105" x14ac:dyDescent="0.2">
      <c r="A44" s="27">
        <v>33</v>
      </c>
      <c r="B44" s="11">
        <v>244662</v>
      </c>
      <c r="C44" s="32" t="s">
        <v>125</v>
      </c>
      <c r="D44" s="11" t="s">
        <v>38</v>
      </c>
      <c r="E44" s="46" t="s">
        <v>79</v>
      </c>
      <c r="F44" s="46" t="s">
        <v>96</v>
      </c>
      <c r="G44" s="29">
        <v>20</v>
      </c>
      <c r="H44" s="47" t="s">
        <v>220</v>
      </c>
      <c r="I44" s="3"/>
      <c r="J44" s="3"/>
      <c r="K44" s="9"/>
      <c r="L44" s="9"/>
      <c r="M44" s="9"/>
      <c r="N44" s="9"/>
      <c r="O44" s="9"/>
      <c r="P44" s="44">
        <f t="shared" si="0"/>
        <v>0</v>
      </c>
      <c r="Q44" s="9"/>
      <c r="R44" s="10"/>
    </row>
    <row r="45" spans="1:18" s="1" customFormat="1" ht="75" x14ac:dyDescent="0.2">
      <c r="A45" s="27">
        <v>34</v>
      </c>
      <c r="B45" s="11">
        <v>243595</v>
      </c>
      <c r="C45" s="32" t="s">
        <v>126</v>
      </c>
      <c r="D45" s="11" t="s">
        <v>37</v>
      </c>
      <c r="E45" s="46" t="s">
        <v>79</v>
      </c>
      <c r="F45" s="46" t="s">
        <v>97</v>
      </c>
      <c r="G45" s="29">
        <v>40</v>
      </c>
      <c r="H45" s="47" t="s">
        <v>220</v>
      </c>
      <c r="I45" s="3"/>
      <c r="J45" s="3"/>
      <c r="K45" s="9"/>
      <c r="L45" s="9"/>
      <c r="M45" s="9"/>
      <c r="N45" s="9"/>
      <c r="O45" s="9"/>
      <c r="P45" s="44">
        <f t="shared" si="0"/>
        <v>0</v>
      </c>
      <c r="Q45" s="9"/>
      <c r="R45" s="10"/>
    </row>
    <row r="46" spans="1:18" s="1" customFormat="1" ht="150" x14ac:dyDescent="0.2">
      <c r="A46" s="27">
        <v>35</v>
      </c>
      <c r="B46" s="11">
        <v>235851</v>
      </c>
      <c r="C46" s="31" t="s">
        <v>127</v>
      </c>
      <c r="D46" s="11" t="s">
        <v>39</v>
      </c>
      <c r="E46" s="46" t="s">
        <v>80</v>
      </c>
      <c r="F46" s="46" t="s">
        <v>96</v>
      </c>
      <c r="G46" s="29">
        <v>12</v>
      </c>
      <c r="H46" s="47" t="s">
        <v>220</v>
      </c>
      <c r="I46" s="3"/>
      <c r="J46" s="3"/>
      <c r="K46" s="9"/>
      <c r="L46" s="9"/>
      <c r="M46" s="9"/>
      <c r="N46" s="9"/>
      <c r="O46" s="9"/>
      <c r="P46" s="44">
        <f t="shared" si="0"/>
        <v>0</v>
      </c>
      <c r="Q46" s="9"/>
      <c r="R46" s="10"/>
    </row>
    <row r="47" spans="1:18" s="1" customFormat="1" ht="75" x14ac:dyDescent="0.2">
      <c r="A47" s="27">
        <v>36</v>
      </c>
      <c r="B47" s="11">
        <v>269361</v>
      </c>
      <c r="C47" s="32" t="s">
        <v>128</v>
      </c>
      <c r="D47" s="11" t="s">
        <v>40</v>
      </c>
      <c r="E47" s="46" t="s">
        <v>80</v>
      </c>
      <c r="F47" s="46" t="s">
        <v>97</v>
      </c>
      <c r="G47" s="29">
        <v>8</v>
      </c>
      <c r="H47" s="47" t="s">
        <v>220</v>
      </c>
      <c r="I47" s="3"/>
      <c r="J47" s="3"/>
      <c r="K47" s="9"/>
      <c r="L47" s="9"/>
      <c r="M47" s="9"/>
      <c r="N47" s="9"/>
      <c r="O47" s="9"/>
      <c r="P47" s="44">
        <f t="shared" si="0"/>
        <v>0</v>
      </c>
      <c r="Q47" s="9"/>
      <c r="R47" s="10"/>
    </row>
    <row r="48" spans="1:18" s="1" customFormat="1" ht="45" x14ac:dyDescent="0.2">
      <c r="A48" s="27">
        <v>37</v>
      </c>
      <c r="B48" s="11">
        <v>366208</v>
      </c>
      <c r="C48" s="31" t="s">
        <v>129</v>
      </c>
      <c r="D48" s="11" t="s">
        <v>41</v>
      </c>
      <c r="E48" s="46" t="s">
        <v>81</v>
      </c>
      <c r="F48" s="46" t="s">
        <v>96</v>
      </c>
      <c r="G48" s="29">
        <v>8</v>
      </c>
      <c r="H48" s="47" t="s">
        <v>220</v>
      </c>
      <c r="I48" s="3"/>
      <c r="J48" s="3"/>
      <c r="K48" s="9"/>
      <c r="L48" s="9"/>
      <c r="M48" s="9"/>
      <c r="N48" s="9"/>
      <c r="O48" s="9"/>
      <c r="P48" s="44">
        <f t="shared" si="0"/>
        <v>0</v>
      </c>
      <c r="Q48" s="9"/>
      <c r="R48" s="10"/>
    </row>
    <row r="49" spans="1:18" s="1" customFormat="1" ht="22.5" x14ac:dyDescent="0.2">
      <c r="A49" s="27">
        <v>38</v>
      </c>
      <c r="B49" s="11">
        <v>213270</v>
      </c>
      <c r="C49" s="32" t="s">
        <v>130</v>
      </c>
      <c r="D49" s="11" t="s">
        <v>42</v>
      </c>
      <c r="E49" s="46" t="s">
        <v>82</v>
      </c>
      <c r="F49" s="46" t="s">
        <v>96</v>
      </c>
      <c r="G49" s="29">
        <v>30</v>
      </c>
      <c r="H49" s="47" t="s">
        <v>220</v>
      </c>
      <c r="I49" s="3"/>
      <c r="J49" s="3"/>
      <c r="K49" s="9"/>
      <c r="L49" s="9"/>
      <c r="M49" s="9"/>
      <c r="N49" s="9"/>
      <c r="O49" s="9"/>
      <c r="P49" s="44">
        <f t="shared" si="0"/>
        <v>0</v>
      </c>
      <c r="Q49" s="9"/>
      <c r="R49" s="10"/>
    </row>
    <row r="50" spans="1:18" s="1" customFormat="1" ht="90" x14ac:dyDescent="0.2">
      <c r="A50" s="27">
        <v>39</v>
      </c>
      <c r="B50" s="11">
        <v>213269</v>
      </c>
      <c r="C50" s="32" t="s">
        <v>131</v>
      </c>
      <c r="D50" s="11" t="s">
        <v>42</v>
      </c>
      <c r="E50" s="46" t="s">
        <v>82</v>
      </c>
      <c r="F50" s="46" t="s">
        <v>96</v>
      </c>
      <c r="G50" s="29">
        <v>30</v>
      </c>
      <c r="H50" s="47" t="s">
        <v>220</v>
      </c>
      <c r="I50" s="3"/>
      <c r="J50" s="3"/>
      <c r="K50" s="9"/>
      <c r="L50" s="9"/>
      <c r="M50" s="9"/>
      <c r="N50" s="9"/>
      <c r="O50" s="9"/>
      <c r="P50" s="44">
        <f t="shared" si="0"/>
        <v>0</v>
      </c>
      <c r="Q50" s="9"/>
      <c r="R50" s="10"/>
    </row>
    <row r="51" spans="1:18" s="1" customFormat="1" ht="45" x14ac:dyDescent="0.2">
      <c r="A51" s="27">
        <v>40</v>
      </c>
      <c r="B51" s="11">
        <v>353429</v>
      </c>
      <c r="C51" s="33" t="s">
        <v>132</v>
      </c>
      <c r="D51" s="11" t="s">
        <v>43</v>
      </c>
      <c r="E51" s="46" t="s">
        <v>83</v>
      </c>
      <c r="F51" s="46" t="s">
        <v>97</v>
      </c>
      <c r="G51" s="29">
        <v>5</v>
      </c>
      <c r="H51" s="47" t="s">
        <v>220</v>
      </c>
      <c r="I51" s="3"/>
      <c r="J51" s="3"/>
      <c r="K51" s="9"/>
      <c r="L51" s="9"/>
      <c r="M51" s="9"/>
      <c r="N51" s="9"/>
      <c r="O51" s="9"/>
      <c r="P51" s="44">
        <f t="shared" si="0"/>
        <v>0</v>
      </c>
      <c r="Q51" s="9"/>
      <c r="R51" s="10"/>
    </row>
    <row r="52" spans="1:18" s="1" customFormat="1" ht="45" x14ac:dyDescent="0.2">
      <c r="A52" s="27">
        <v>41</v>
      </c>
      <c r="B52" s="11">
        <v>353432</v>
      </c>
      <c r="C52" s="34" t="s">
        <v>133</v>
      </c>
      <c r="D52" s="11" t="s">
        <v>43</v>
      </c>
      <c r="E52" s="46" t="s">
        <v>83</v>
      </c>
      <c r="F52" s="46" t="s">
        <v>97</v>
      </c>
      <c r="G52" s="29">
        <v>10</v>
      </c>
      <c r="H52" s="47" t="s">
        <v>220</v>
      </c>
      <c r="I52" s="3"/>
      <c r="J52" s="3"/>
      <c r="K52" s="9"/>
      <c r="L52" s="9"/>
      <c r="M52" s="9"/>
      <c r="N52" s="9"/>
      <c r="O52" s="9"/>
      <c r="P52" s="44">
        <f t="shared" si="0"/>
        <v>0</v>
      </c>
      <c r="Q52" s="9"/>
      <c r="R52" s="10"/>
    </row>
    <row r="53" spans="1:18" s="1" customFormat="1" ht="60" x14ac:dyDescent="0.2">
      <c r="A53" s="27">
        <v>42</v>
      </c>
      <c r="B53" s="11">
        <v>213281</v>
      </c>
      <c r="C53" s="34" t="s">
        <v>134</v>
      </c>
      <c r="D53" s="11" t="s">
        <v>44</v>
      </c>
      <c r="E53" s="46" t="s">
        <v>84</v>
      </c>
      <c r="F53" s="37" t="s">
        <v>96</v>
      </c>
      <c r="G53" s="29">
        <v>65</v>
      </c>
      <c r="H53" s="47" t="s">
        <v>220</v>
      </c>
      <c r="I53" s="3"/>
      <c r="J53" s="3"/>
      <c r="K53" s="9"/>
      <c r="L53" s="9"/>
      <c r="M53" s="9"/>
      <c r="N53" s="9"/>
      <c r="O53" s="9"/>
      <c r="P53" s="44">
        <f t="shared" si="0"/>
        <v>0</v>
      </c>
      <c r="Q53" s="9"/>
      <c r="R53" s="10"/>
    </row>
    <row r="54" spans="1:18" s="1" customFormat="1" ht="45" x14ac:dyDescent="0.2">
      <c r="A54" s="27">
        <v>43</v>
      </c>
      <c r="B54" s="11">
        <v>213281</v>
      </c>
      <c r="C54" s="34" t="s">
        <v>156</v>
      </c>
      <c r="D54" s="11" t="s">
        <v>45</v>
      </c>
      <c r="E54" s="46" t="s">
        <v>65</v>
      </c>
      <c r="F54" s="37" t="s">
        <v>96</v>
      </c>
      <c r="G54" s="29">
        <v>50</v>
      </c>
      <c r="H54" s="47" t="s">
        <v>220</v>
      </c>
      <c r="I54" s="3"/>
      <c r="J54" s="3"/>
      <c r="K54" s="9"/>
      <c r="L54" s="9"/>
      <c r="M54" s="9"/>
      <c r="N54" s="9"/>
      <c r="O54" s="9"/>
      <c r="P54" s="44">
        <f t="shared" si="0"/>
        <v>0</v>
      </c>
      <c r="Q54" s="9"/>
      <c r="R54" s="10"/>
    </row>
    <row r="55" spans="1:18" s="1" customFormat="1" ht="33.75" x14ac:dyDescent="0.2">
      <c r="A55" s="27">
        <v>44</v>
      </c>
      <c r="B55" s="11">
        <v>213277</v>
      </c>
      <c r="C55" s="32" t="s">
        <v>135</v>
      </c>
      <c r="D55" s="11" t="s">
        <v>46</v>
      </c>
      <c r="E55" s="46" t="s">
        <v>84</v>
      </c>
      <c r="F55" s="37" t="s">
        <v>96</v>
      </c>
      <c r="G55" s="29">
        <v>30</v>
      </c>
      <c r="H55" s="47" t="s">
        <v>220</v>
      </c>
      <c r="I55" s="3"/>
      <c r="J55" s="3"/>
      <c r="K55" s="9"/>
      <c r="L55" s="9"/>
      <c r="M55" s="9"/>
      <c r="N55" s="9"/>
      <c r="O55" s="9"/>
      <c r="P55" s="44">
        <f t="shared" si="0"/>
        <v>0</v>
      </c>
      <c r="Q55" s="9"/>
      <c r="R55" s="10"/>
    </row>
    <row r="56" spans="1:18" s="1" customFormat="1" ht="60" x14ac:dyDescent="0.2">
      <c r="A56" s="27">
        <v>45</v>
      </c>
      <c r="B56" s="11">
        <v>352648</v>
      </c>
      <c r="C56" s="34" t="s">
        <v>136</v>
      </c>
      <c r="D56" s="11" t="s">
        <v>47</v>
      </c>
      <c r="E56" s="46" t="s">
        <v>85</v>
      </c>
      <c r="F56" s="37" t="s">
        <v>96</v>
      </c>
      <c r="G56" s="29">
        <v>30</v>
      </c>
      <c r="H56" s="47" t="s">
        <v>220</v>
      </c>
      <c r="I56" s="3"/>
      <c r="J56" s="3"/>
      <c r="K56" s="9"/>
      <c r="L56" s="9"/>
      <c r="M56" s="9"/>
      <c r="N56" s="9"/>
      <c r="O56" s="9"/>
      <c r="P56" s="44">
        <f t="shared" si="0"/>
        <v>0</v>
      </c>
      <c r="Q56" s="9"/>
      <c r="R56" s="10"/>
    </row>
    <row r="57" spans="1:18" s="1" customFormat="1" ht="45" x14ac:dyDescent="0.2">
      <c r="A57" s="27">
        <v>46</v>
      </c>
      <c r="B57" s="11">
        <v>213276</v>
      </c>
      <c r="C57" s="32" t="s">
        <v>138</v>
      </c>
      <c r="D57" s="11" t="s">
        <v>39</v>
      </c>
      <c r="E57" s="46" t="s">
        <v>85</v>
      </c>
      <c r="F57" s="37" t="s">
        <v>96</v>
      </c>
      <c r="G57" s="29">
        <v>50</v>
      </c>
      <c r="H57" s="47" t="s">
        <v>220</v>
      </c>
      <c r="I57" s="3"/>
      <c r="J57" s="3"/>
      <c r="K57" s="9"/>
      <c r="L57" s="9"/>
      <c r="M57" s="9"/>
      <c r="N57" s="9"/>
      <c r="O57" s="9"/>
      <c r="P57" s="44">
        <f t="shared" si="0"/>
        <v>0</v>
      </c>
      <c r="Q57" s="9"/>
      <c r="R57" s="10"/>
    </row>
    <row r="58" spans="1:18" s="1" customFormat="1" ht="45" x14ac:dyDescent="0.2">
      <c r="A58" s="27">
        <v>47</v>
      </c>
      <c r="B58" s="11">
        <v>213276</v>
      </c>
      <c r="C58" s="32" t="s">
        <v>139</v>
      </c>
      <c r="D58" s="11" t="s">
        <v>48</v>
      </c>
      <c r="E58" s="46" t="s">
        <v>85</v>
      </c>
      <c r="F58" s="37" t="s">
        <v>96</v>
      </c>
      <c r="G58" s="29">
        <v>10</v>
      </c>
      <c r="H58" s="47" t="s">
        <v>220</v>
      </c>
      <c r="I58" s="3"/>
      <c r="J58" s="3"/>
      <c r="K58" s="9"/>
      <c r="L58" s="9"/>
      <c r="M58" s="9"/>
      <c r="N58" s="9"/>
      <c r="O58" s="9"/>
      <c r="P58" s="44">
        <f t="shared" si="0"/>
        <v>0</v>
      </c>
      <c r="Q58" s="9"/>
      <c r="R58" s="10"/>
    </row>
    <row r="59" spans="1:18" s="1" customFormat="1" ht="60" x14ac:dyDescent="0.2">
      <c r="A59" s="27">
        <v>48</v>
      </c>
      <c r="B59" s="11">
        <v>213279</v>
      </c>
      <c r="C59" s="32" t="s">
        <v>140</v>
      </c>
      <c r="D59" s="11" t="s">
        <v>39</v>
      </c>
      <c r="E59" s="46" t="s">
        <v>85</v>
      </c>
      <c r="F59" s="37" t="s">
        <v>96</v>
      </c>
      <c r="G59" s="29">
        <v>80</v>
      </c>
      <c r="H59" s="47" t="s">
        <v>220</v>
      </c>
      <c r="I59" s="3"/>
      <c r="J59" s="3"/>
      <c r="K59" s="9"/>
      <c r="L59" s="9"/>
      <c r="M59" s="9"/>
      <c r="N59" s="9"/>
      <c r="O59" s="9"/>
      <c r="P59" s="44">
        <f t="shared" si="0"/>
        <v>0</v>
      </c>
      <c r="Q59" s="9"/>
      <c r="R59" s="10"/>
    </row>
    <row r="60" spans="1:18" s="1" customFormat="1" ht="60" x14ac:dyDescent="0.2">
      <c r="A60" s="27">
        <v>49</v>
      </c>
      <c r="B60" s="11">
        <v>213279</v>
      </c>
      <c r="C60" s="32" t="s">
        <v>141</v>
      </c>
      <c r="D60" s="11" t="s">
        <v>39</v>
      </c>
      <c r="E60" s="46" t="s">
        <v>85</v>
      </c>
      <c r="F60" s="37" t="s">
        <v>96</v>
      </c>
      <c r="G60" s="29">
        <v>50</v>
      </c>
      <c r="H60" s="47" t="s">
        <v>220</v>
      </c>
      <c r="I60" s="3"/>
      <c r="J60" s="3"/>
      <c r="K60" s="9"/>
      <c r="L60" s="9"/>
      <c r="M60" s="9"/>
      <c r="N60" s="9"/>
      <c r="O60" s="9"/>
      <c r="P60" s="44">
        <f t="shared" si="0"/>
        <v>0</v>
      </c>
      <c r="Q60" s="9"/>
      <c r="R60" s="10"/>
    </row>
    <row r="61" spans="1:18" s="1" customFormat="1" ht="60" x14ac:dyDescent="0.2">
      <c r="A61" s="27">
        <v>50</v>
      </c>
      <c r="B61" s="11">
        <v>243592</v>
      </c>
      <c r="C61" s="34" t="s">
        <v>137</v>
      </c>
      <c r="D61" s="11" t="s">
        <v>49</v>
      </c>
      <c r="E61" s="46" t="s">
        <v>71</v>
      </c>
      <c r="F61" s="37" t="s">
        <v>96</v>
      </c>
      <c r="G61" s="29">
        <v>20</v>
      </c>
      <c r="H61" s="47" t="s">
        <v>220</v>
      </c>
      <c r="I61" s="3"/>
      <c r="J61" s="3"/>
      <c r="K61" s="9"/>
      <c r="L61" s="9"/>
      <c r="M61" s="9"/>
      <c r="N61" s="9"/>
      <c r="O61" s="9"/>
      <c r="P61" s="44">
        <f t="shared" si="0"/>
        <v>0</v>
      </c>
      <c r="Q61" s="9"/>
      <c r="R61" s="10"/>
    </row>
    <row r="62" spans="1:18" s="1" customFormat="1" ht="60" x14ac:dyDescent="0.2">
      <c r="A62" s="48">
        <v>51</v>
      </c>
      <c r="B62" s="46">
        <v>245882</v>
      </c>
      <c r="C62" s="33" t="s">
        <v>142</v>
      </c>
      <c r="D62" s="46" t="s">
        <v>49</v>
      </c>
      <c r="E62" s="46" t="s">
        <v>71</v>
      </c>
      <c r="F62" s="37" t="s">
        <v>96</v>
      </c>
      <c r="G62" s="29">
        <v>10</v>
      </c>
      <c r="H62" s="47" t="s">
        <v>220</v>
      </c>
      <c r="I62" s="3"/>
      <c r="J62" s="3"/>
      <c r="K62" s="9"/>
      <c r="L62" s="9"/>
      <c r="M62" s="9"/>
      <c r="N62" s="9"/>
      <c r="O62" s="9"/>
      <c r="P62" s="44">
        <f t="shared" si="0"/>
        <v>0</v>
      </c>
      <c r="Q62" s="9"/>
      <c r="R62" s="10"/>
    </row>
    <row r="63" spans="1:18" s="1" customFormat="1" ht="45" x14ac:dyDescent="0.2">
      <c r="A63" s="27">
        <v>52</v>
      </c>
      <c r="B63" s="11">
        <v>213280</v>
      </c>
      <c r="C63" s="34" t="s">
        <v>143</v>
      </c>
      <c r="D63" s="11" t="s">
        <v>50</v>
      </c>
      <c r="E63" s="46" t="s">
        <v>84</v>
      </c>
      <c r="F63" s="37" t="s">
        <v>96</v>
      </c>
      <c r="G63" s="29">
        <v>50</v>
      </c>
      <c r="H63" s="47" t="s">
        <v>220</v>
      </c>
      <c r="I63" s="3"/>
      <c r="J63" s="3"/>
      <c r="K63" s="9"/>
      <c r="L63" s="9"/>
      <c r="M63" s="9"/>
      <c r="N63" s="9"/>
      <c r="O63" s="9"/>
      <c r="P63" s="44">
        <f t="shared" si="0"/>
        <v>0</v>
      </c>
      <c r="Q63" s="9"/>
      <c r="R63" s="10"/>
    </row>
    <row r="64" spans="1:18" s="1" customFormat="1" ht="90" x14ac:dyDescent="0.2">
      <c r="A64" s="27">
        <v>53</v>
      </c>
      <c r="B64" s="11">
        <v>213280</v>
      </c>
      <c r="C64" s="34" t="s">
        <v>145</v>
      </c>
      <c r="D64" s="11" t="s">
        <v>51</v>
      </c>
      <c r="E64" s="46" t="s">
        <v>84</v>
      </c>
      <c r="F64" s="37" t="s">
        <v>96</v>
      </c>
      <c r="G64" s="29">
        <v>50</v>
      </c>
      <c r="H64" s="47" t="s">
        <v>220</v>
      </c>
      <c r="I64" s="3"/>
      <c r="J64" s="3"/>
      <c r="K64" s="9"/>
      <c r="L64" s="9"/>
      <c r="M64" s="9"/>
      <c r="N64" s="9"/>
      <c r="O64" s="9"/>
      <c r="P64" s="44">
        <f t="shared" si="0"/>
        <v>0</v>
      </c>
      <c r="Q64" s="9"/>
      <c r="R64" s="10"/>
    </row>
    <row r="65" spans="1:18" s="1" customFormat="1" ht="60" x14ac:dyDescent="0.2">
      <c r="A65" s="27">
        <v>54</v>
      </c>
      <c r="B65" s="11">
        <v>243589</v>
      </c>
      <c r="C65" s="34" t="s">
        <v>144</v>
      </c>
      <c r="D65" s="11" t="s">
        <v>51</v>
      </c>
      <c r="E65" s="46" t="s">
        <v>84</v>
      </c>
      <c r="F65" s="37" t="s">
        <v>96</v>
      </c>
      <c r="G65" s="29">
        <v>50</v>
      </c>
      <c r="H65" s="47" t="s">
        <v>220</v>
      </c>
      <c r="I65" s="3"/>
      <c r="J65" s="3"/>
      <c r="K65" s="9"/>
      <c r="L65" s="9"/>
      <c r="M65" s="9"/>
      <c r="N65" s="9"/>
      <c r="O65" s="9"/>
      <c r="P65" s="44">
        <f t="shared" si="0"/>
        <v>0</v>
      </c>
      <c r="Q65" s="9"/>
      <c r="R65" s="10"/>
    </row>
    <row r="66" spans="1:18" s="1" customFormat="1" ht="105" x14ac:dyDescent="0.2">
      <c r="A66" s="27">
        <v>55</v>
      </c>
      <c r="B66" s="11">
        <v>243590</v>
      </c>
      <c r="C66" s="34" t="s">
        <v>187</v>
      </c>
      <c r="D66" s="11" t="s">
        <v>51</v>
      </c>
      <c r="E66" s="46" t="s">
        <v>84</v>
      </c>
      <c r="F66" s="37" t="s">
        <v>96</v>
      </c>
      <c r="G66" s="29">
        <v>120</v>
      </c>
      <c r="H66" s="47" t="s">
        <v>220</v>
      </c>
      <c r="I66" s="3"/>
      <c r="J66" s="3"/>
      <c r="K66" s="9"/>
      <c r="L66" s="9"/>
      <c r="M66" s="9"/>
      <c r="N66" s="9"/>
      <c r="O66" s="9"/>
      <c r="P66" s="44">
        <f t="shared" si="0"/>
        <v>0</v>
      </c>
      <c r="Q66" s="9"/>
      <c r="R66" s="10"/>
    </row>
    <row r="67" spans="1:18" s="1" customFormat="1" ht="45" x14ac:dyDescent="0.2">
      <c r="A67" s="27">
        <v>56</v>
      </c>
      <c r="B67" s="11">
        <v>213275</v>
      </c>
      <c r="C67" s="32" t="s">
        <v>146</v>
      </c>
      <c r="D67" s="11" t="s">
        <v>51</v>
      </c>
      <c r="E67" s="46" t="s">
        <v>84</v>
      </c>
      <c r="F67" s="37" t="s">
        <v>96</v>
      </c>
      <c r="G67" s="29">
        <v>70</v>
      </c>
      <c r="H67" s="47" t="s">
        <v>220</v>
      </c>
      <c r="I67" s="3"/>
      <c r="J67" s="3"/>
      <c r="K67" s="9"/>
      <c r="L67" s="9"/>
      <c r="M67" s="9"/>
      <c r="N67" s="9"/>
      <c r="O67" s="9"/>
      <c r="P67" s="44">
        <f t="shared" si="0"/>
        <v>0</v>
      </c>
      <c r="Q67" s="9"/>
      <c r="R67" s="10"/>
    </row>
    <row r="68" spans="1:18" s="1" customFormat="1" ht="45" x14ac:dyDescent="0.2">
      <c r="A68" s="27">
        <v>57</v>
      </c>
      <c r="B68" s="11">
        <v>269360</v>
      </c>
      <c r="C68" s="32" t="s">
        <v>147</v>
      </c>
      <c r="D68" s="11" t="s">
        <v>51</v>
      </c>
      <c r="E68" s="46" t="s">
        <v>84</v>
      </c>
      <c r="F68" s="37" t="s">
        <v>97</v>
      </c>
      <c r="G68" s="29">
        <v>70</v>
      </c>
      <c r="H68" s="47" t="s">
        <v>220</v>
      </c>
      <c r="I68" s="3"/>
      <c r="J68" s="3"/>
      <c r="K68" s="9"/>
      <c r="L68" s="9"/>
      <c r="M68" s="9"/>
      <c r="N68" s="9"/>
      <c r="O68" s="9"/>
      <c r="P68" s="44">
        <f t="shared" si="0"/>
        <v>0</v>
      </c>
      <c r="Q68" s="9"/>
      <c r="R68" s="10"/>
    </row>
    <row r="69" spans="1:18" s="1" customFormat="1" ht="45" x14ac:dyDescent="0.2">
      <c r="A69" s="48">
        <v>58</v>
      </c>
      <c r="B69" s="46">
        <v>243966</v>
      </c>
      <c r="C69" s="32" t="s">
        <v>223</v>
      </c>
      <c r="D69" s="46" t="s">
        <v>50</v>
      </c>
      <c r="E69" s="46" t="s">
        <v>84</v>
      </c>
      <c r="F69" s="37" t="s">
        <v>97</v>
      </c>
      <c r="G69" s="29">
        <v>1</v>
      </c>
      <c r="H69" s="47" t="s">
        <v>220</v>
      </c>
      <c r="I69" s="3"/>
      <c r="J69" s="3"/>
      <c r="K69" s="9"/>
      <c r="L69" s="9"/>
      <c r="M69" s="9"/>
      <c r="N69" s="9"/>
      <c r="O69" s="9"/>
      <c r="P69" s="44">
        <f t="shared" si="0"/>
        <v>0</v>
      </c>
      <c r="Q69" s="9"/>
      <c r="R69" s="10"/>
    </row>
    <row r="70" spans="1:18" s="1" customFormat="1" ht="45" x14ac:dyDescent="0.2">
      <c r="A70" s="48">
        <v>59</v>
      </c>
      <c r="B70" s="46">
        <v>243966</v>
      </c>
      <c r="C70" s="32" t="s">
        <v>224</v>
      </c>
      <c r="D70" s="46" t="s">
        <v>52</v>
      </c>
      <c r="E70" s="46" t="s">
        <v>86</v>
      </c>
      <c r="F70" s="37" t="s">
        <v>97</v>
      </c>
      <c r="G70" s="29">
        <v>1</v>
      </c>
      <c r="H70" s="47" t="s">
        <v>220</v>
      </c>
      <c r="I70" s="3"/>
      <c r="J70" s="3"/>
      <c r="K70" s="9"/>
      <c r="L70" s="9"/>
      <c r="M70" s="9"/>
      <c r="N70" s="9"/>
      <c r="O70" s="9"/>
      <c r="P70" s="44">
        <f t="shared" si="0"/>
        <v>0</v>
      </c>
      <c r="Q70" s="9"/>
      <c r="R70" s="10"/>
    </row>
    <row r="71" spans="1:18" s="1" customFormat="1" ht="75" x14ac:dyDescent="0.2">
      <c r="A71" s="27">
        <v>60</v>
      </c>
      <c r="B71" s="11" t="s">
        <v>201</v>
      </c>
      <c r="C71" s="36" t="s">
        <v>148</v>
      </c>
      <c r="D71" s="11" t="s">
        <v>52</v>
      </c>
      <c r="E71" s="46" t="s">
        <v>86</v>
      </c>
      <c r="F71" s="37" t="s">
        <v>96</v>
      </c>
      <c r="G71" s="29">
        <v>8</v>
      </c>
      <c r="H71" s="47" t="s">
        <v>220</v>
      </c>
      <c r="I71" s="3"/>
      <c r="J71" s="3"/>
      <c r="K71" s="9"/>
      <c r="L71" s="9"/>
      <c r="M71" s="9"/>
      <c r="N71" s="9"/>
      <c r="O71" s="9"/>
      <c r="P71" s="44">
        <f t="shared" si="0"/>
        <v>0</v>
      </c>
      <c r="Q71" s="9"/>
      <c r="R71" s="10"/>
    </row>
    <row r="72" spans="1:18" s="1" customFormat="1" ht="90" x14ac:dyDescent="0.2">
      <c r="A72" s="27">
        <v>61</v>
      </c>
      <c r="B72" s="37" t="s">
        <v>202</v>
      </c>
      <c r="C72" s="38" t="s">
        <v>157</v>
      </c>
      <c r="D72" s="46" t="s">
        <v>52</v>
      </c>
      <c r="E72" s="46" t="s">
        <v>86</v>
      </c>
      <c r="F72" s="37" t="s">
        <v>96</v>
      </c>
      <c r="G72" s="29">
        <v>2</v>
      </c>
      <c r="H72" s="47" t="s">
        <v>220</v>
      </c>
      <c r="I72" s="3"/>
      <c r="J72" s="3"/>
      <c r="K72" s="9"/>
      <c r="L72" s="9"/>
      <c r="M72" s="9"/>
      <c r="N72" s="9"/>
      <c r="O72" s="9"/>
      <c r="P72" s="44">
        <f t="shared" si="0"/>
        <v>0</v>
      </c>
      <c r="Q72" s="9"/>
      <c r="R72" s="10"/>
    </row>
    <row r="73" spans="1:18" s="1" customFormat="1" ht="45" x14ac:dyDescent="0.2">
      <c r="A73" s="27">
        <v>62</v>
      </c>
      <c r="B73" s="35">
        <v>353428</v>
      </c>
      <c r="C73" s="38" t="s">
        <v>180</v>
      </c>
      <c r="D73" s="11" t="s">
        <v>52</v>
      </c>
      <c r="E73" s="46" t="s">
        <v>86</v>
      </c>
      <c r="F73" s="37" t="s">
        <v>97</v>
      </c>
      <c r="G73" s="29">
        <v>1</v>
      </c>
      <c r="H73" s="47" t="s">
        <v>220</v>
      </c>
      <c r="I73" s="3"/>
      <c r="J73" s="3"/>
      <c r="K73" s="9"/>
      <c r="L73" s="9"/>
      <c r="M73" s="9"/>
      <c r="N73" s="9"/>
      <c r="O73" s="9"/>
      <c r="P73" s="44">
        <f t="shared" si="0"/>
        <v>0</v>
      </c>
      <c r="Q73" s="9"/>
      <c r="R73" s="10"/>
    </row>
    <row r="74" spans="1:18" s="1" customFormat="1" ht="33.75" x14ac:dyDescent="0.2">
      <c r="A74" s="27">
        <v>63</v>
      </c>
      <c r="B74" s="35">
        <v>353428</v>
      </c>
      <c r="C74" s="38" t="s">
        <v>181</v>
      </c>
      <c r="D74" s="11" t="s">
        <v>39</v>
      </c>
      <c r="E74" s="46" t="s">
        <v>68</v>
      </c>
      <c r="F74" s="37" t="s">
        <v>97</v>
      </c>
      <c r="G74" s="29">
        <v>1</v>
      </c>
      <c r="H74" s="47" t="s">
        <v>220</v>
      </c>
      <c r="I74" s="3"/>
      <c r="J74" s="3"/>
      <c r="K74" s="9"/>
      <c r="L74" s="9"/>
      <c r="M74" s="9"/>
      <c r="N74" s="9"/>
      <c r="O74" s="9"/>
      <c r="P74" s="44">
        <f t="shared" si="0"/>
        <v>0</v>
      </c>
      <c r="Q74" s="9"/>
      <c r="R74" s="10"/>
    </row>
    <row r="75" spans="1:18" s="1" customFormat="1" ht="30" x14ac:dyDescent="0.2">
      <c r="A75" s="27">
        <v>64</v>
      </c>
      <c r="B75" s="35">
        <v>353428</v>
      </c>
      <c r="C75" s="38" t="s">
        <v>183</v>
      </c>
      <c r="D75" s="11" t="s">
        <v>53</v>
      </c>
      <c r="E75" s="46" t="s">
        <v>65</v>
      </c>
      <c r="F75" s="37" t="s">
        <v>97</v>
      </c>
      <c r="G75" s="29">
        <v>3</v>
      </c>
      <c r="H75" s="47" t="s">
        <v>220</v>
      </c>
      <c r="I75" s="3"/>
      <c r="J75" s="3"/>
      <c r="K75" s="9"/>
      <c r="L75" s="9"/>
      <c r="M75" s="9"/>
      <c r="N75" s="9"/>
      <c r="O75" s="9"/>
      <c r="P75" s="44">
        <f t="shared" si="0"/>
        <v>0</v>
      </c>
      <c r="Q75" s="9"/>
      <c r="R75" s="10"/>
    </row>
    <row r="76" spans="1:18" s="1" customFormat="1" ht="30" x14ac:dyDescent="0.2">
      <c r="A76" s="27">
        <v>65</v>
      </c>
      <c r="B76" s="35">
        <v>353428</v>
      </c>
      <c r="C76" s="38" t="s">
        <v>184</v>
      </c>
      <c r="D76" s="11" t="s">
        <v>53</v>
      </c>
      <c r="E76" s="46" t="s">
        <v>65</v>
      </c>
      <c r="F76" s="37" t="s">
        <v>97</v>
      </c>
      <c r="G76" s="29">
        <v>1</v>
      </c>
      <c r="H76" s="47" t="s">
        <v>220</v>
      </c>
      <c r="I76" s="3"/>
      <c r="J76" s="3"/>
      <c r="K76" s="9"/>
      <c r="L76" s="9"/>
      <c r="M76" s="9"/>
      <c r="N76" s="9"/>
      <c r="O76" s="9"/>
      <c r="P76" s="44">
        <f t="shared" si="0"/>
        <v>0</v>
      </c>
      <c r="Q76" s="9"/>
      <c r="R76" s="10"/>
    </row>
    <row r="77" spans="1:18" s="1" customFormat="1" ht="30" x14ac:dyDescent="0.2">
      <c r="A77" s="27">
        <v>66</v>
      </c>
      <c r="B77" s="35">
        <v>353428</v>
      </c>
      <c r="C77" s="38" t="s">
        <v>182</v>
      </c>
      <c r="D77" s="11" t="s">
        <v>53</v>
      </c>
      <c r="E77" s="46" t="s">
        <v>65</v>
      </c>
      <c r="F77" s="37" t="s">
        <v>97</v>
      </c>
      <c r="G77" s="29">
        <v>1</v>
      </c>
      <c r="H77" s="47" t="s">
        <v>220</v>
      </c>
      <c r="I77" s="3"/>
      <c r="J77" s="3"/>
      <c r="K77" s="9"/>
      <c r="L77" s="9"/>
      <c r="M77" s="9"/>
      <c r="N77" s="9"/>
      <c r="O77" s="9"/>
      <c r="P77" s="44">
        <f t="shared" ref="P77:P118" si="1">O77*G77</f>
        <v>0</v>
      </c>
      <c r="Q77" s="9"/>
      <c r="R77" s="10"/>
    </row>
    <row r="78" spans="1:18" s="1" customFormat="1" ht="30" x14ac:dyDescent="0.2">
      <c r="A78" s="27">
        <v>67</v>
      </c>
      <c r="B78" s="35">
        <v>262458</v>
      </c>
      <c r="C78" s="32" t="s">
        <v>149</v>
      </c>
      <c r="D78" s="11" t="s">
        <v>53</v>
      </c>
      <c r="E78" s="46" t="s">
        <v>65</v>
      </c>
      <c r="F78" s="37" t="s">
        <v>97</v>
      </c>
      <c r="G78" s="29">
        <v>10</v>
      </c>
      <c r="H78" s="47" t="s">
        <v>220</v>
      </c>
      <c r="I78" s="3"/>
      <c r="J78" s="3"/>
      <c r="K78" s="9"/>
      <c r="L78" s="9"/>
      <c r="M78" s="9"/>
      <c r="N78" s="9"/>
      <c r="O78" s="9"/>
      <c r="P78" s="44">
        <f t="shared" si="1"/>
        <v>0</v>
      </c>
      <c r="Q78" s="9"/>
      <c r="R78" s="10"/>
    </row>
    <row r="79" spans="1:18" s="1" customFormat="1" ht="105" x14ac:dyDescent="0.2">
      <c r="A79" s="27">
        <v>68</v>
      </c>
      <c r="B79" s="35">
        <v>213283</v>
      </c>
      <c r="C79" s="32" t="s">
        <v>151</v>
      </c>
      <c r="D79" s="11" t="s">
        <v>53</v>
      </c>
      <c r="E79" s="46" t="s">
        <v>65</v>
      </c>
      <c r="F79" s="37" t="s">
        <v>96</v>
      </c>
      <c r="G79" s="29">
        <v>120</v>
      </c>
      <c r="H79" s="47" t="s">
        <v>220</v>
      </c>
      <c r="I79" s="3"/>
      <c r="J79" s="3"/>
      <c r="K79" s="9"/>
      <c r="L79" s="9"/>
      <c r="M79" s="9"/>
      <c r="N79" s="9"/>
      <c r="O79" s="9"/>
      <c r="P79" s="44">
        <f t="shared" si="1"/>
        <v>0</v>
      </c>
      <c r="Q79" s="9"/>
      <c r="R79" s="10"/>
    </row>
    <row r="80" spans="1:18" s="1" customFormat="1" ht="105" x14ac:dyDescent="0.2">
      <c r="A80" s="27">
        <v>69</v>
      </c>
      <c r="B80" s="35">
        <v>213255</v>
      </c>
      <c r="C80" s="32" t="s">
        <v>152</v>
      </c>
      <c r="D80" s="11" t="s">
        <v>53</v>
      </c>
      <c r="E80" s="46" t="s">
        <v>65</v>
      </c>
      <c r="F80" s="37" t="s">
        <v>96</v>
      </c>
      <c r="G80" s="29">
        <v>300</v>
      </c>
      <c r="H80" s="47" t="s">
        <v>220</v>
      </c>
      <c r="I80" s="3"/>
      <c r="J80" s="3"/>
      <c r="K80" s="9"/>
      <c r="L80" s="9"/>
      <c r="M80" s="9"/>
      <c r="N80" s="9"/>
      <c r="O80" s="9"/>
      <c r="P80" s="44">
        <f t="shared" si="1"/>
        <v>0</v>
      </c>
      <c r="Q80" s="9"/>
      <c r="R80" s="10"/>
    </row>
    <row r="81" spans="1:18" s="1" customFormat="1" ht="21" x14ac:dyDescent="0.2">
      <c r="A81" s="27">
        <v>70</v>
      </c>
      <c r="B81" s="35">
        <v>213256</v>
      </c>
      <c r="C81" s="32" t="s">
        <v>153</v>
      </c>
      <c r="D81" s="11" t="s">
        <v>53</v>
      </c>
      <c r="E81" s="46" t="s">
        <v>65</v>
      </c>
      <c r="F81" s="37" t="s">
        <v>96</v>
      </c>
      <c r="G81" s="29">
        <v>56</v>
      </c>
      <c r="H81" s="47" t="s">
        <v>220</v>
      </c>
      <c r="I81" s="3"/>
      <c r="J81" s="3"/>
      <c r="K81" s="9"/>
      <c r="L81" s="9"/>
      <c r="M81" s="9"/>
      <c r="N81" s="9"/>
      <c r="O81" s="9"/>
      <c r="P81" s="44">
        <f t="shared" si="1"/>
        <v>0</v>
      </c>
      <c r="Q81" s="9"/>
      <c r="R81" s="10"/>
    </row>
    <row r="82" spans="1:18" s="1" customFormat="1" ht="45" x14ac:dyDescent="0.2">
      <c r="A82" s="27">
        <v>71</v>
      </c>
      <c r="B82" s="35">
        <v>213256</v>
      </c>
      <c r="C82" s="32" t="s">
        <v>154</v>
      </c>
      <c r="D82" s="11" t="s">
        <v>54</v>
      </c>
      <c r="E82" s="46" t="s">
        <v>87</v>
      </c>
      <c r="F82" s="37" t="s">
        <v>96</v>
      </c>
      <c r="G82" s="29">
        <v>159</v>
      </c>
      <c r="H82" s="47" t="s">
        <v>220</v>
      </c>
      <c r="I82" s="3"/>
      <c r="J82" s="3"/>
      <c r="K82" s="9"/>
      <c r="L82" s="9"/>
      <c r="M82" s="9"/>
      <c r="N82" s="9"/>
      <c r="O82" s="9"/>
      <c r="P82" s="44">
        <f t="shared" si="1"/>
        <v>0</v>
      </c>
      <c r="Q82" s="9"/>
      <c r="R82" s="10"/>
    </row>
    <row r="83" spans="1:18" s="1" customFormat="1" ht="22.5" x14ac:dyDescent="0.2">
      <c r="A83" s="27">
        <v>72</v>
      </c>
      <c r="B83" s="35">
        <v>213256</v>
      </c>
      <c r="C83" s="32" t="s">
        <v>155</v>
      </c>
      <c r="D83" s="11" t="s">
        <v>55</v>
      </c>
      <c r="E83" s="46" t="s">
        <v>87</v>
      </c>
      <c r="F83" s="37" t="s">
        <v>96</v>
      </c>
      <c r="G83" s="29">
        <v>70</v>
      </c>
      <c r="H83" s="47" t="s">
        <v>220</v>
      </c>
      <c r="I83" s="3"/>
      <c r="J83" s="3"/>
      <c r="K83" s="9"/>
      <c r="L83" s="9"/>
      <c r="M83" s="9"/>
      <c r="N83" s="9"/>
      <c r="O83" s="9"/>
      <c r="P83" s="44">
        <f t="shared" si="1"/>
        <v>0</v>
      </c>
      <c r="Q83" s="9"/>
      <c r="R83" s="10"/>
    </row>
    <row r="84" spans="1:18" s="1" customFormat="1" ht="60" x14ac:dyDescent="0.2">
      <c r="A84" s="27">
        <v>73</v>
      </c>
      <c r="B84" s="35">
        <v>352676</v>
      </c>
      <c r="C84" s="36" t="s">
        <v>188</v>
      </c>
      <c r="D84" s="11" t="s">
        <v>55</v>
      </c>
      <c r="E84" s="46" t="s">
        <v>87</v>
      </c>
      <c r="F84" s="37" t="s">
        <v>96</v>
      </c>
      <c r="G84" s="29">
        <v>45</v>
      </c>
      <c r="H84" s="47" t="s">
        <v>220</v>
      </c>
      <c r="I84" s="3"/>
      <c r="J84" s="3"/>
      <c r="K84" s="9"/>
      <c r="L84" s="9"/>
      <c r="M84" s="9"/>
      <c r="N84" s="9"/>
      <c r="O84" s="9"/>
      <c r="P84" s="44">
        <f t="shared" si="1"/>
        <v>0</v>
      </c>
      <c r="Q84" s="9"/>
      <c r="R84" s="10"/>
    </row>
    <row r="85" spans="1:18" s="1" customFormat="1" ht="30" x14ac:dyDescent="0.2">
      <c r="A85" s="27">
        <v>74</v>
      </c>
      <c r="B85" s="35" t="s">
        <v>203</v>
      </c>
      <c r="C85" s="31" t="s">
        <v>158</v>
      </c>
      <c r="D85" s="11" t="s">
        <v>37</v>
      </c>
      <c r="E85" s="46" t="s">
        <v>88</v>
      </c>
      <c r="F85" s="37" t="s">
        <v>97</v>
      </c>
      <c r="G85" s="29">
        <v>16</v>
      </c>
      <c r="H85" s="47" t="s">
        <v>220</v>
      </c>
      <c r="I85" s="3"/>
      <c r="J85" s="3"/>
      <c r="K85" s="9"/>
      <c r="L85" s="9"/>
      <c r="M85" s="9"/>
      <c r="N85" s="9"/>
      <c r="O85" s="9"/>
      <c r="P85" s="44">
        <f t="shared" si="1"/>
        <v>0</v>
      </c>
      <c r="Q85" s="9"/>
      <c r="R85" s="10"/>
    </row>
    <row r="86" spans="1:18" s="1" customFormat="1" ht="45" x14ac:dyDescent="0.2">
      <c r="A86" s="27">
        <v>75</v>
      </c>
      <c r="B86" s="35">
        <v>265422</v>
      </c>
      <c r="C86" s="30" t="s">
        <v>159</v>
      </c>
      <c r="D86" s="11" t="s">
        <v>37</v>
      </c>
      <c r="E86" s="46" t="s">
        <v>89</v>
      </c>
      <c r="F86" s="37" t="s">
        <v>97</v>
      </c>
      <c r="G86" s="29">
        <v>23</v>
      </c>
      <c r="H86" s="47" t="s">
        <v>220</v>
      </c>
      <c r="I86" s="3"/>
      <c r="J86" s="3"/>
      <c r="K86" s="9"/>
      <c r="L86" s="9"/>
      <c r="M86" s="9"/>
      <c r="N86" s="9"/>
      <c r="O86" s="9"/>
      <c r="P86" s="44">
        <f t="shared" si="1"/>
        <v>0</v>
      </c>
      <c r="Q86" s="9"/>
      <c r="R86" s="10"/>
    </row>
    <row r="87" spans="1:18" s="1" customFormat="1" ht="45" x14ac:dyDescent="0.2">
      <c r="A87" s="27">
        <v>76</v>
      </c>
      <c r="B87" s="35">
        <v>265421</v>
      </c>
      <c r="C87" s="32" t="s">
        <v>160</v>
      </c>
      <c r="D87" s="11" t="s">
        <v>37</v>
      </c>
      <c r="E87" s="46" t="s">
        <v>89</v>
      </c>
      <c r="F87" s="37" t="s">
        <v>97</v>
      </c>
      <c r="G87" s="29">
        <v>24</v>
      </c>
      <c r="H87" s="47" t="s">
        <v>220</v>
      </c>
      <c r="I87" s="3"/>
      <c r="J87" s="3"/>
      <c r="K87" s="9"/>
      <c r="L87" s="9"/>
      <c r="M87" s="9"/>
      <c r="N87" s="9"/>
      <c r="O87" s="9"/>
      <c r="P87" s="44">
        <f t="shared" si="1"/>
        <v>0</v>
      </c>
      <c r="Q87" s="9"/>
      <c r="R87" s="10"/>
    </row>
    <row r="88" spans="1:18" s="1" customFormat="1" ht="60" x14ac:dyDescent="0.2">
      <c r="A88" s="27">
        <v>77</v>
      </c>
      <c r="B88" s="35">
        <v>272369</v>
      </c>
      <c r="C88" s="32" t="s">
        <v>161</v>
      </c>
      <c r="D88" s="11" t="s">
        <v>37</v>
      </c>
      <c r="E88" s="46" t="s">
        <v>89</v>
      </c>
      <c r="F88" s="37" t="s">
        <v>97</v>
      </c>
      <c r="G88" s="29">
        <v>130</v>
      </c>
      <c r="H88" s="47" t="s">
        <v>220</v>
      </c>
      <c r="I88" s="3"/>
      <c r="J88" s="3"/>
      <c r="K88" s="9"/>
      <c r="L88" s="9"/>
      <c r="M88" s="9"/>
      <c r="N88" s="9"/>
      <c r="O88" s="9"/>
      <c r="P88" s="44">
        <f t="shared" si="1"/>
        <v>0</v>
      </c>
      <c r="Q88" s="9"/>
      <c r="R88" s="10"/>
    </row>
    <row r="89" spans="1:18" s="1" customFormat="1" ht="30" x14ac:dyDescent="0.2">
      <c r="A89" s="27">
        <v>78</v>
      </c>
      <c r="B89" s="35">
        <v>272369</v>
      </c>
      <c r="C89" s="32" t="s">
        <v>179</v>
      </c>
      <c r="D89" s="11" t="s">
        <v>56</v>
      </c>
      <c r="E89" s="46" t="s">
        <v>90</v>
      </c>
      <c r="F89" s="37" t="s">
        <v>97</v>
      </c>
      <c r="G89" s="29">
        <v>85</v>
      </c>
      <c r="H89" s="47" t="s">
        <v>220</v>
      </c>
      <c r="I89" s="3"/>
      <c r="J89" s="3"/>
      <c r="K89" s="9"/>
      <c r="L89" s="9"/>
      <c r="M89" s="9"/>
      <c r="N89" s="9"/>
      <c r="O89" s="9"/>
      <c r="P89" s="44">
        <f t="shared" si="1"/>
        <v>0</v>
      </c>
      <c r="Q89" s="9"/>
      <c r="R89" s="10"/>
    </row>
    <row r="90" spans="1:18" s="1" customFormat="1" ht="45" x14ac:dyDescent="0.2">
      <c r="A90" s="27">
        <v>79</v>
      </c>
      <c r="B90" s="35">
        <v>213284</v>
      </c>
      <c r="C90" s="32" t="s">
        <v>162</v>
      </c>
      <c r="D90" s="11" t="s">
        <v>57</v>
      </c>
      <c r="E90" s="46" t="s">
        <v>91</v>
      </c>
      <c r="F90" s="37" t="s">
        <v>96</v>
      </c>
      <c r="G90" s="29">
        <v>25</v>
      </c>
      <c r="H90" s="47" t="s">
        <v>220</v>
      </c>
      <c r="I90" s="3"/>
      <c r="J90" s="3"/>
      <c r="K90" s="9"/>
      <c r="L90" s="9"/>
      <c r="M90" s="9"/>
      <c r="N90" s="9"/>
      <c r="O90" s="9"/>
      <c r="P90" s="44">
        <f t="shared" si="1"/>
        <v>0</v>
      </c>
      <c r="Q90" s="9"/>
      <c r="R90" s="10"/>
    </row>
    <row r="91" spans="1:18" s="1" customFormat="1" ht="33.75" x14ac:dyDescent="0.2">
      <c r="A91" s="27">
        <v>80</v>
      </c>
      <c r="B91" s="35">
        <v>213284</v>
      </c>
      <c r="C91" s="32" t="s">
        <v>163</v>
      </c>
      <c r="D91" s="11" t="s">
        <v>57</v>
      </c>
      <c r="E91" s="46" t="s">
        <v>91</v>
      </c>
      <c r="F91" s="37" t="s">
        <v>96</v>
      </c>
      <c r="G91" s="29">
        <v>95</v>
      </c>
      <c r="H91" s="47" t="s">
        <v>220</v>
      </c>
      <c r="I91" s="3"/>
      <c r="J91" s="3"/>
      <c r="K91" s="9"/>
      <c r="L91" s="9"/>
      <c r="M91" s="9"/>
      <c r="N91" s="9"/>
      <c r="O91" s="9"/>
      <c r="P91" s="44">
        <f t="shared" si="1"/>
        <v>0</v>
      </c>
      <c r="Q91" s="9"/>
      <c r="R91" s="10"/>
    </row>
    <row r="92" spans="1:18" s="1" customFormat="1" ht="33.75" x14ac:dyDescent="0.2">
      <c r="A92" s="27">
        <v>81</v>
      </c>
      <c r="B92" s="35">
        <v>213379</v>
      </c>
      <c r="C92" s="32" t="s">
        <v>164</v>
      </c>
      <c r="D92" s="11" t="s">
        <v>57</v>
      </c>
      <c r="E92" s="46" t="s">
        <v>91</v>
      </c>
      <c r="F92" s="37" t="s">
        <v>97</v>
      </c>
      <c r="G92" s="29">
        <v>100</v>
      </c>
      <c r="H92" s="47" t="s">
        <v>220</v>
      </c>
      <c r="I92" s="3"/>
      <c r="J92" s="3"/>
      <c r="K92" s="9"/>
      <c r="L92" s="9"/>
      <c r="M92" s="9"/>
      <c r="N92" s="9"/>
      <c r="O92" s="9"/>
      <c r="P92" s="44">
        <f t="shared" si="1"/>
        <v>0</v>
      </c>
      <c r="Q92" s="9"/>
      <c r="R92" s="10"/>
    </row>
    <row r="93" spans="1:18" s="1" customFormat="1" ht="45" x14ac:dyDescent="0.2">
      <c r="A93" s="27">
        <v>82</v>
      </c>
      <c r="B93" s="35">
        <v>213379</v>
      </c>
      <c r="C93" s="32" t="s">
        <v>165</v>
      </c>
      <c r="D93" s="11" t="s">
        <v>58</v>
      </c>
      <c r="E93" s="46" t="s">
        <v>92</v>
      </c>
      <c r="F93" s="37" t="s">
        <v>97</v>
      </c>
      <c r="G93" s="29">
        <v>25</v>
      </c>
      <c r="H93" s="47" t="s">
        <v>220</v>
      </c>
      <c r="I93" s="3"/>
      <c r="J93" s="3"/>
      <c r="K93" s="9"/>
      <c r="L93" s="9"/>
      <c r="M93" s="9"/>
      <c r="N93" s="9"/>
      <c r="O93" s="9"/>
      <c r="P93" s="44">
        <f t="shared" si="1"/>
        <v>0</v>
      </c>
      <c r="Q93" s="9"/>
      <c r="R93" s="10"/>
    </row>
    <row r="94" spans="1:18" s="1" customFormat="1" ht="45" x14ac:dyDescent="0.2">
      <c r="A94" s="27">
        <v>83</v>
      </c>
      <c r="B94" s="35">
        <v>353431</v>
      </c>
      <c r="C94" s="36" t="s">
        <v>166</v>
      </c>
      <c r="D94" s="11" t="s">
        <v>59</v>
      </c>
      <c r="E94" s="46" t="s">
        <v>93</v>
      </c>
      <c r="F94" s="37" t="s">
        <v>96</v>
      </c>
      <c r="G94" s="29">
        <v>15</v>
      </c>
      <c r="H94" s="47" t="s">
        <v>220</v>
      </c>
      <c r="I94" s="3"/>
      <c r="J94" s="3"/>
      <c r="K94" s="9"/>
      <c r="L94" s="9"/>
      <c r="M94" s="9"/>
      <c r="N94" s="9"/>
      <c r="O94" s="9"/>
      <c r="P94" s="44">
        <f t="shared" si="1"/>
        <v>0</v>
      </c>
      <c r="Q94" s="9"/>
      <c r="R94" s="10"/>
    </row>
    <row r="95" spans="1:18" s="1" customFormat="1" ht="30" x14ac:dyDescent="0.2">
      <c r="A95" s="27">
        <v>84</v>
      </c>
      <c r="B95" s="35">
        <v>194288</v>
      </c>
      <c r="C95" s="32" t="s">
        <v>167</v>
      </c>
      <c r="D95" s="11" t="s">
        <v>59</v>
      </c>
      <c r="E95" s="46" t="s">
        <v>93</v>
      </c>
      <c r="F95" s="37" t="s">
        <v>96</v>
      </c>
      <c r="G95" s="29">
        <v>25</v>
      </c>
      <c r="H95" s="47" t="s">
        <v>220</v>
      </c>
      <c r="I95" s="3"/>
      <c r="J95" s="3"/>
      <c r="K95" s="9"/>
      <c r="L95" s="9"/>
      <c r="M95" s="9"/>
      <c r="N95" s="9"/>
      <c r="O95" s="9"/>
      <c r="P95" s="44">
        <f t="shared" si="1"/>
        <v>0</v>
      </c>
      <c r="Q95" s="9"/>
      <c r="R95" s="10"/>
    </row>
    <row r="96" spans="1:18" s="1" customFormat="1" ht="30" x14ac:dyDescent="0.2">
      <c r="A96" s="27">
        <v>85</v>
      </c>
      <c r="B96" s="35" t="s">
        <v>168</v>
      </c>
      <c r="C96" s="32" t="s">
        <v>169</v>
      </c>
      <c r="D96" s="11" t="s">
        <v>60</v>
      </c>
      <c r="E96" s="46" t="s">
        <v>94</v>
      </c>
      <c r="F96" s="37" t="s">
        <v>96</v>
      </c>
      <c r="G96" s="29">
        <v>33</v>
      </c>
      <c r="H96" s="47" t="s">
        <v>220</v>
      </c>
      <c r="I96" s="3"/>
      <c r="J96" s="3"/>
      <c r="K96" s="9"/>
      <c r="L96" s="9"/>
      <c r="M96" s="9"/>
      <c r="N96" s="9"/>
      <c r="O96" s="9"/>
      <c r="P96" s="44">
        <f t="shared" si="1"/>
        <v>0</v>
      </c>
      <c r="Q96" s="9"/>
      <c r="R96" s="10"/>
    </row>
    <row r="97" spans="1:18" s="1" customFormat="1" ht="60" x14ac:dyDescent="0.2">
      <c r="A97" s="27">
        <v>86</v>
      </c>
      <c r="B97" s="35" t="s">
        <v>168</v>
      </c>
      <c r="C97" s="36" t="s">
        <v>170</v>
      </c>
      <c r="D97" s="11" t="s">
        <v>60</v>
      </c>
      <c r="E97" s="46" t="s">
        <v>94</v>
      </c>
      <c r="F97" s="37" t="s">
        <v>96</v>
      </c>
      <c r="G97" s="29">
        <v>6</v>
      </c>
      <c r="H97" s="47" t="s">
        <v>220</v>
      </c>
      <c r="I97" s="3"/>
      <c r="J97" s="3"/>
      <c r="K97" s="9"/>
      <c r="L97" s="9"/>
      <c r="M97" s="9"/>
      <c r="N97" s="9"/>
      <c r="O97" s="9"/>
      <c r="P97" s="44">
        <f t="shared" si="1"/>
        <v>0</v>
      </c>
      <c r="Q97" s="9"/>
      <c r="R97" s="10"/>
    </row>
    <row r="98" spans="1:18" s="1" customFormat="1" ht="60" x14ac:dyDescent="0.2">
      <c r="A98" s="27">
        <v>87</v>
      </c>
      <c r="B98" s="35">
        <v>213295</v>
      </c>
      <c r="C98" s="32" t="s">
        <v>171</v>
      </c>
      <c r="D98" s="11" t="s">
        <v>60</v>
      </c>
      <c r="E98" s="46" t="s">
        <v>94</v>
      </c>
      <c r="F98" s="37" t="s">
        <v>96</v>
      </c>
      <c r="G98" s="29">
        <v>155</v>
      </c>
      <c r="H98" s="47" t="s">
        <v>220</v>
      </c>
      <c r="I98" s="3"/>
      <c r="J98" s="3"/>
      <c r="K98" s="9"/>
      <c r="L98" s="9"/>
      <c r="M98" s="9"/>
      <c r="N98" s="9"/>
      <c r="O98" s="9"/>
      <c r="P98" s="44">
        <f t="shared" si="1"/>
        <v>0</v>
      </c>
      <c r="Q98" s="9"/>
      <c r="R98" s="10"/>
    </row>
    <row r="99" spans="1:18" s="1" customFormat="1" ht="33.75" x14ac:dyDescent="0.2">
      <c r="A99" s="27">
        <v>88</v>
      </c>
      <c r="B99" s="35">
        <v>213259</v>
      </c>
      <c r="C99" s="36" t="s">
        <v>172</v>
      </c>
      <c r="D99" s="11" t="s">
        <v>26</v>
      </c>
      <c r="E99" s="46" t="s">
        <v>95</v>
      </c>
      <c r="F99" s="37" t="s">
        <v>96</v>
      </c>
      <c r="G99" s="29">
        <v>25</v>
      </c>
      <c r="H99" s="47" t="s">
        <v>220</v>
      </c>
      <c r="I99" s="3"/>
      <c r="J99" s="3"/>
      <c r="K99" s="9"/>
      <c r="L99" s="9"/>
      <c r="M99" s="9"/>
      <c r="N99" s="9"/>
      <c r="O99" s="9"/>
      <c r="P99" s="44">
        <f t="shared" si="1"/>
        <v>0</v>
      </c>
      <c r="Q99" s="9"/>
      <c r="R99" s="10"/>
    </row>
    <row r="100" spans="1:18" s="1" customFormat="1" ht="33.75" x14ac:dyDescent="0.2">
      <c r="A100" s="27">
        <v>89</v>
      </c>
      <c r="B100" s="35">
        <v>213259</v>
      </c>
      <c r="C100" s="36" t="s">
        <v>173</v>
      </c>
      <c r="D100" s="11" t="s">
        <v>26</v>
      </c>
      <c r="E100" s="46" t="s">
        <v>95</v>
      </c>
      <c r="F100" s="37" t="s">
        <v>96</v>
      </c>
      <c r="G100" s="29">
        <v>200</v>
      </c>
      <c r="H100" s="47" t="s">
        <v>220</v>
      </c>
      <c r="I100" s="3"/>
      <c r="J100" s="3"/>
      <c r="K100" s="9"/>
      <c r="L100" s="9"/>
      <c r="M100" s="9"/>
      <c r="N100" s="9"/>
      <c r="O100" s="9"/>
      <c r="P100" s="44">
        <f t="shared" si="1"/>
        <v>0</v>
      </c>
      <c r="Q100" s="9"/>
      <c r="R100" s="10"/>
    </row>
    <row r="101" spans="1:18" s="1" customFormat="1" ht="30" x14ac:dyDescent="0.2">
      <c r="A101" s="27">
        <v>90</v>
      </c>
      <c r="B101" s="35">
        <v>213259</v>
      </c>
      <c r="C101" s="36" t="s">
        <v>174</v>
      </c>
      <c r="D101" s="11" t="s">
        <v>61</v>
      </c>
      <c r="E101" s="46" t="s">
        <v>95</v>
      </c>
      <c r="F101" s="37" t="s">
        <v>96</v>
      </c>
      <c r="G101" s="29">
        <v>140</v>
      </c>
      <c r="H101" s="47" t="s">
        <v>220</v>
      </c>
      <c r="I101" s="3"/>
      <c r="J101" s="3"/>
      <c r="K101" s="9"/>
      <c r="L101" s="9"/>
      <c r="M101" s="9"/>
      <c r="N101" s="9"/>
      <c r="O101" s="9"/>
      <c r="P101" s="44">
        <f t="shared" si="1"/>
        <v>0</v>
      </c>
      <c r="Q101" s="9"/>
      <c r="R101" s="10"/>
    </row>
    <row r="102" spans="1:18" s="1" customFormat="1" ht="45" x14ac:dyDescent="0.2">
      <c r="A102" s="27">
        <v>91</v>
      </c>
      <c r="B102" s="35">
        <v>213265</v>
      </c>
      <c r="C102" s="32" t="s">
        <v>176</v>
      </c>
      <c r="D102" s="11" t="s">
        <v>20</v>
      </c>
      <c r="E102" s="46" t="s">
        <v>95</v>
      </c>
      <c r="F102" s="37" t="s">
        <v>96</v>
      </c>
      <c r="G102" s="29">
        <v>100</v>
      </c>
      <c r="H102" s="47" t="s">
        <v>220</v>
      </c>
      <c r="I102" s="3"/>
      <c r="J102" s="3"/>
      <c r="K102" s="9"/>
      <c r="L102" s="9"/>
      <c r="M102" s="9"/>
      <c r="N102" s="9"/>
      <c r="O102" s="9"/>
      <c r="P102" s="44">
        <f t="shared" si="1"/>
        <v>0</v>
      </c>
      <c r="Q102" s="9"/>
      <c r="R102" s="10"/>
    </row>
    <row r="103" spans="1:18" s="1" customFormat="1" ht="75" x14ac:dyDescent="0.2">
      <c r="A103" s="27">
        <v>92</v>
      </c>
      <c r="B103" s="35">
        <v>213273</v>
      </c>
      <c r="C103" s="36" t="s">
        <v>175</v>
      </c>
      <c r="D103" s="11" t="s">
        <v>20</v>
      </c>
      <c r="E103" s="46" t="s">
        <v>95</v>
      </c>
      <c r="F103" s="37" t="s">
        <v>96</v>
      </c>
      <c r="G103" s="29">
        <v>30</v>
      </c>
      <c r="H103" s="47" t="s">
        <v>220</v>
      </c>
      <c r="I103" s="3"/>
      <c r="J103" s="3"/>
      <c r="K103" s="9"/>
      <c r="L103" s="9"/>
      <c r="M103" s="9"/>
      <c r="N103" s="9"/>
      <c r="O103" s="9"/>
      <c r="P103" s="44">
        <f t="shared" si="1"/>
        <v>0</v>
      </c>
      <c r="Q103" s="9"/>
      <c r="R103" s="10"/>
    </row>
    <row r="104" spans="1:18" s="1" customFormat="1" ht="22.5" x14ac:dyDescent="0.2">
      <c r="A104" s="27">
        <v>93</v>
      </c>
      <c r="B104" s="35">
        <v>213273</v>
      </c>
      <c r="C104" s="36" t="s">
        <v>177</v>
      </c>
      <c r="D104" s="11" t="s">
        <v>20</v>
      </c>
      <c r="E104" s="46" t="s">
        <v>95</v>
      </c>
      <c r="F104" s="37" t="s">
        <v>96</v>
      </c>
      <c r="G104" s="29">
        <v>30</v>
      </c>
      <c r="H104" s="47" t="s">
        <v>220</v>
      </c>
      <c r="I104" s="3"/>
      <c r="J104" s="3"/>
      <c r="K104" s="9"/>
      <c r="L104" s="9"/>
      <c r="M104" s="9"/>
      <c r="N104" s="9"/>
      <c r="O104" s="9"/>
      <c r="P104" s="44">
        <f t="shared" si="1"/>
        <v>0</v>
      </c>
      <c r="Q104" s="9"/>
      <c r="R104" s="10"/>
    </row>
    <row r="105" spans="1:18" s="1" customFormat="1" ht="45" x14ac:dyDescent="0.2">
      <c r="A105" s="27">
        <v>94</v>
      </c>
      <c r="B105" s="35" t="s">
        <v>198</v>
      </c>
      <c r="C105" s="39" t="s">
        <v>190</v>
      </c>
      <c r="D105" s="11" t="s">
        <v>56</v>
      </c>
      <c r="E105" s="48" t="s">
        <v>195</v>
      </c>
      <c r="F105" s="37" t="s">
        <v>96</v>
      </c>
      <c r="G105" s="29">
        <v>4</v>
      </c>
      <c r="H105" s="47" t="s">
        <v>220</v>
      </c>
      <c r="I105" s="3"/>
      <c r="J105" s="3"/>
      <c r="K105" s="9"/>
      <c r="L105" s="9"/>
      <c r="M105" s="9"/>
      <c r="N105" s="9"/>
      <c r="O105" s="9"/>
      <c r="P105" s="44">
        <f t="shared" si="1"/>
        <v>0</v>
      </c>
      <c r="Q105" s="9"/>
      <c r="R105" s="10"/>
    </row>
    <row r="106" spans="1:18" s="1" customFormat="1" ht="30" x14ac:dyDescent="0.2">
      <c r="A106" s="27">
        <v>95</v>
      </c>
      <c r="B106" s="35" t="s">
        <v>196</v>
      </c>
      <c r="C106" s="36" t="s">
        <v>189</v>
      </c>
      <c r="D106" s="11" t="s">
        <v>53</v>
      </c>
      <c r="E106" s="49" t="s">
        <v>194</v>
      </c>
      <c r="F106" s="37" t="s">
        <v>96</v>
      </c>
      <c r="G106" s="29">
        <v>15</v>
      </c>
      <c r="H106" s="47" t="s">
        <v>220</v>
      </c>
      <c r="I106" s="3"/>
      <c r="J106" s="3"/>
      <c r="K106" s="9"/>
      <c r="L106" s="9"/>
      <c r="M106" s="9"/>
      <c r="N106" s="9"/>
      <c r="O106" s="9"/>
      <c r="P106" s="44">
        <f t="shared" si="1"/>
        <v>0</v>
      </c>
      <c r="Q106" s="9"/>
      <c r="R106" s="10"/>
    </row>
    <row r="107" spans="1:18" s="1" customFormat="1" ht="60" x14ac:dyDescent="0.2">
      <c r="A107" s="27">
        <v>96</v>
      </c>
      <c r="B107" s="35">
        <v>272369</v>
      </c>
      <c r="C107" s="32" t="s">
        <v>191</v>
      </c>
      <c r="D107" s="11" t="s">
        <v>56</v>
      </c>
      <c r="E107" s="46" t="s">
        <v>89</v>
      </c>
      <c r="F107" s="37" t="s">
        <v>97</v>
      </c>
      <c r="G107" s="29">
        <v>4</v>
      </c>
      <c r="H107" s="47" t="s">
        <v>220</v>
      </c>
      <c r="I107" s="3"/>
      <c r="J107" s="3"/>
      <c r="K107" s="9"/>
      <c r="L107" s="9"/>
      <c r="M107" s="9"/>
      <c r="N107" s="9"/>
      <c r="O107" s="9"/>
      <c r="P107" s="44">
        <f t="shared" si="1"/>
        <v>0</v>
      </c>
      <c r="Q107" s="9"/>
      <c r="R107" s="10"/>
    </row>
    <row r="108" spans="1:18" s="1" customFormat="1" ht="60" x14ac:dyDescent="0.2">
      <c r="A108" s="27">
        <v>97</v>
      </c>
      <c r="B108" s="35">
        <v>272369</v>
      </c>
      <c r="C108" s="32" t="s">
        <v>192</v>
      </c>
      <c r="D108" s="11" t="s">
        <v>56</v>
      </c>
      <c r="E108" s="46" t="s">
        <v>89</v>
      </c>
      <c r="F108" s="37" t="s">
        <v>97</v>
      </c>
      <c r="G108" s="29">
        <v>4</v>
      </c>
      <c r="H108" s="47" t="s">
        <v>220</v>
      </c>
      <c r="I108" s="3"/>
      <c r="J108" s="3"/>
      <c r="K108" s="9"/>
      <c r="L108" s="9"/>
      <c r="M108" s="9"/>
      <c r="N108" s="9"/>
      <c r="O108" s="9"/>
      <c r="P108" s="44">
        <f t="shared" si="1"/>
        <v>0</v>
      </c>
      <c r="Q108" s="9"/>
      <c r="R108" s="10"/>
    </row>
    <row r="109" spans="1:18" s="1" customFormat="1" ht="45" x14ac:dyDescent="0.2">
      <c r="A109" s="27">
        <v>98</v>
      </c>
      <c r="B109" s="35" t="s">
        <v>197</v>
      </c>
      <c r="C109" s="39" t="s">
        <v>193</v>
      </c>
      <c r="D109" s="11" t="s">
        <v>56</v>
      </c>
      <c r="E109" s="46" t="s">
        <v>85</v>
      </c>
      <c r="F109" s="37" t="s">
        <v>96</v>
      </c>
      <c r="G109" s="29">
        <v>50</v>
      </c>
      <c r="H109" s="47" t="s">
        <v>220</v>
      </c>
      <c r="I109" s="3"/>
      <c r="J109" s="3"/>
      <c r="K109" s="9"/>
      <c r="L109" s="9"/>
      <c r="M109" s="9"/>
      <c r="N109" s="9"/>
      <c r="O109" s="9"/>
      <c r="P109" s="44">
        <f t="shared" si="1"/>
        <v>0</v>
      </c>
      <c r="Q109" s="9"/>
      <c r="R109" s="10"/>
    </row>
    <row r="110" spans="1:18" s="1" customFormat="1" ht="60" x14ac:dyDescent="0.2">
      <c r="A110" s="27">
        <v>99</v>
      </c>
      <c r="B110" s="35"/>
      <c r="C110" s="42" t="s">
        <v>225</v>
      </c>
      <c r="D110" s="11" t="s">
        <v>226</v>
      </c>
      <c r="E110" s="46"/>
      <c r="F110" s="37" t="s">
        <v>227</v>
      </c>
      <c r="G110" s="29">
        <v>1</v>
      </c>
      <c r="H110" s="47" t="s">
        <v>220</v>
      </c>
      <c r="I110" s="3"/>
      <c r="J110" s="3"/>
      <c r="K110" s="9"/>
      <c r="L110" s="9"/>
      <c r="M110" s="9"/>
      <c r="N110" s="9"/>
      <c r="O110" s="9"/>
      <c r="P110" s="44">
        <f t="shared" si="1"/>
        <v>0</v>
      </c>
      <c r="Q110" s="9"/>
      <c r="R110" s="10"/>
    </row>
    <row r="111" spans="1:18" s="1" customFormat="1" ht="45" x14ac:dyDescent="0.2">
      <c r="A111" s="27">
        <v>100</v>
      </c>
      <c r="B111" s="35"/>
      <c r="C111" s="42" t="s">
        <v>228</v>
      </c>
      <c r="D111" s="11" t="s">
        <v>229</v>
      </c>
      <c r="E111" s="46"/>
      <c r="F111" s="37" t="s">
        <v>227</v>
      </c>
      <c r="G111" s="29">
        <v>1</v>
      </c>
      <c r="H111" s="47" t="s">
        <v>220</v>
      </c>
      <c r="I111" s="3"/>
      <c r="J111" s="3"/>
      <c r="K111" s="9"/>
      <c r="L111" s="9"/>
      <c r="M111" s="9"/>
      <c r="N111" s="9"/>
      <c r="O111" s="9"/>
      <c r="P111" s="44">
        <f t="shared" si="1"/>
        <v>0</v>
      </c>
      <c r="Q111" s="9"/>
      <c r="R111" s="10"/>
    </row>
    <row r="112" spans="1:18" s="1" customFormat="1" ht="11.25" x14ac:dyDescent="0.2">
      <c r="A112" s="27"/>
      <c r="B112" s="35"/>
      <c r="C112" s="62" t="s">
        <v>178</v>
      </c>
      <c r="D112" s="63"/>
      <c r="E112" s="63"/>
      <c r="F112" s="63"/>
      <c r="G112" s="40">
        <f>SUM(G12:G111)</f>
        <v>5352</v>
      </c>
      <c r="H112" s="47"/>
      <c r="I112" s="3"/>
      <c r="J112" s="3"/>
      <c r="K112" s="9"/>
      <c r="L112" s="9"/>
      <c r="M112" s="9"/>
      <c r="N112" s="9"/>
      <c r="O112" s="9"/>
      <c r="P112" s="40">
        <f>SUM(P12:P111)</f>
        <v>0</v>
      </c>
      <c r="Q112" s="9"/>
      <c r="R112" s="10"/>
    </row>
    <row r="113" spans="1:18" s="1" customFormat="1" ht="37.5" x14ac:dyDescent="0.2">
      <c r="A113" s="27" t="s">
        <v>221</v>
      </c>
      <c r="B113" s="35">
        <v>352902</v>
      </c>
      <c r="C113" s="42" t="s">
        <v>210</v>
      </c>
      <c r="D113" s="11" t="s">
        <v>207</v>
      </c>
      <c r="E113" s="46" t="s">
        <v>208</v>
      </c>
      <c r="F113" s="37" t="s">
        <v>96</v>
      </c>
      <c r="G113" s="29">
        <v>45</v>
      </c>
      <c r="H113" s="26" t="s">
        <v>214</v>
      </c>
      <c r="I113" s="3"/>
      <c r="J113" s="3"/>
      <c r="K113" s="9"/>
      <c r="L113" s="9"/>
      <c r="M113" s="9"/>
      <c r="N113" s="9"/>
      <c r="O113" s="9"/>
      <c r="P113" s="44">
        <f t="shared" si="1"/>
        <v>0</v>
      </c>
      <c r="Q113" s="9"/>
      <c r="R113" s="10"/>
    </row>
    <row r="114" spans="1:18" s="1" customFormat="1" ht="37.5" x14ac:dyDescent="0.2">
      <c r="A114" s="27" t="s">
        <v>222</v>
      </c>
      <c r="B114" s="35">
        <v>352902</v>
      </c>
      <c r="C114" s="42" t="s">
        <v>210</v>
      </c>
      <c r="D114" s="11" t="s">
        <v>207</v>
      </c>
      <c r="E114" s="46" t="s">
        <v>208</v>
      </c>
      <c r="F114" s="37" t="s">
        <v>96</v>
      </c>
      <c r="G114" s="29">
        <v>45</v>
      </c>
      <c r="H114" s="26" t="s">
        <v>215</v>
      </c>
      <c r="I114" s="12"/>
      <c r="J114" s="3"/>
      <c r="K114" s="9"/>
      <c r="L114" s="9"/>
      <c r="M114" s="9"/>
      <c r="N114" s="9"/>
      <c r="O114" s="9"/>
      <c r="P114" s="44">
        <f t="shared" si="1"/>
        <v>0</v>
      </c>
      <c r="Q114" s="9"/>
      <c r="R114" s="10"/>
    </row>
    <row r="115" spans="1:18" s="1" customFormat="1" ht="37.5" x14ac:dyDescent="0.2">
      <c r="A115" s="27" t="s">
        <v>206</v>
      </c>
      <c r="B115" s="35">
        <v>352902</v>
      </c>
      <c r="C115" s="42" t="s">
        <v>212</v>
      </c>
      <c r="D115" s="11" t="s">
        <v>207</v>
      </c>
      <c r="E115" s="46" t="s">
        <v>208</v>
      </c>
      <c r="F115" s="37" t="s">
        <v>96</v>
      </c>
      <c r="G115" s="29">
        <v>45</v>
      </c>
      <c r="H115" s="26" t="s">
        <v>216</v>
      </c>
      <c r="I115" s="12"/>
      <c r="J115" s="3"/>
      <c r="K115" s="9"/>
      <c r="L115" s="9"/>
      <c r="M115" s="9"/>
      <c r="N115" s="9"/>
      <c r="O115" s="9"/>
      <c r="P115" s="44">
        <f t="shared" si="1"/>
        <v>0</v>
      </c>
      <c r="Q115" s="9"/>
      <c r="R115" s="10"/>
    </row>
    <row r="116" spans="1:18" s="1" customFormat="1" ht="37.5" x14ac:dyDescent="0.2">
      <c r="A116" s="27" t="s">
        <v>209</v>
      </c>
      <c r="B116" s="35">
        <v>352902</v>
      </c>
      <c r="C116" s="42" t="s">
        <v>212</v>
      </c>
      <c r="D116" s="11" t="s">
        <v>207</v>
      </c>
      <c r="E116" s="46" t="s">
        <v>208</v>
      </c>
      <c r="F116" s="37" t="s">
        <v>96</v>
      </c>
      <c r="G116" s="29">
        <v>45</v>
      </c>
      <c r="H116" s="26" t="s">
        <v>217</v>
      </c>
      <c r="I116" s="12"/>
      <c r="J116" s="3"/>
      <c r="K116" s="9"/>
      <c r="L116" s="9"/>
      <c r="M116" s="9"/>
      <c r="N116" s="9"/>
      <c r="O116" s="9"/>
      <c r="P116" s="44">
        <f t="shared" si="1"/>
        <v>0</v>
      </c>
      <c r="Q116" s="9"/>
      <c r="R116" s="10"/>
    </row>
    <row r="117" spans="1:18" s="1" customFormat="1" ht="37.5" x14ac:dyDescent="0.2">
      <c r="A117" s="27" t="s">
        <v>211</v>
      </c>
      <c r="B117" s="35">
        <v>352902</v>
      </c>
      <c r="C117" s="42" t="s">
        <v>212</v>
      </c>
      <c r="D117" s="11" t="s">
        <v>207</v>
      </c>
      <c r="E117" s="46" t="s">
        <v>208</v>
      </c>
      <c r="F117" s="37" t="s">
        <v>96</v>
      </c>
      <c r="G117" s="29">
        <v>45</v>
      </c>
      <c r="H117" s="26" t="s">
        <v>218</v>
      </c>
      <c r="I117" s="12"/>
      <c r="J117" s="3"/>
      <c r="K117" s="9"/>
      <c r="L117" s="9"/>
      <c r="M117" s="9"/>
      <c r="N117" s="9"/>
      <c r="O117" s="9"/>
      <c r="P117" s="44">
        <f t="shared" si="1"/>
        <v>0</v>
      </c>
      <c r="Q117" s="9"/>
      <c r="R117" s="10"/>
    </row>
    <row r="118" spans="1:18" s="1" customFormat="1" ht="37.5" x14ac:dyDescent="0.2">
      <c r="A118" s="27" t="s">
        <v>213</v>
      </c>
      <c r="B118" s="35">
        <v>352902</v>
      </c>
      <c r="C118" s="42" t="s">
        <v>212</v>
      </c>
      <c r="D118" s="11" t="s">
        <v>207</v>
      </c>
      <c r="E118" s="46" t="s">
        <v>208</v>
      </c>
      <c r="F118" s="37" t="s">
        <v>96</v>
      </c>
      <c r="G118" s="29">
        <v>45</v>
      </c>
      <c r="H118" s="26" t="s">
        <v>219</v>
      </c>
      <c r="I118" s="12"/>
      <c r="J118" s="3"/>
      <c r="K118" s="9"/>
      <c r="L118" s="9"/>
      <c r="M118" s="9"/>
      <c r="N118" s="9"/>
      <c r="O118" s="9"/>
      <c r="P118" s="44">
        <f t="shared" si="1"/>
        <v>0</v>
      </c>
      <c r="Q118" s="9"/>
      <c r="R118" s="10"/>
    </row>
    <row r="119" spans="1:18" s="1" customFormat="1" ht="11.25" x14ac:dyDescent="0.2">
      <c r="A119" s="27"/>
      <c r="B119" s="35"/>
      <c r="C119" s="62" t="s">
        <v>205</v>
      </c>
      <c r="D119" s="63"/>
      <c r="E119" s="63"/>
      <c r="F119" s="63"/>
      <c r="G119" s="40">
        <f>SUBTOTAL(9,G113:G118)</f>
        <v>270</v>
      </c>
      <c r="H119" s="47"/>
      <c r="I119" s="3"/>
      <c r="J119" s="3"/>
      <c r="K119" s="9"/>
      <c r="L119" s="9"/>
      <c r="M119" s="9"/>
      <c r="N119" s="9"/>
      <c r="O119" s="9"/>
      <c r="P119" s="40">
        <f>SUBTOTAL(9,P113:P118)</f>
        <v>0</v>
      </c>
      <c r="Q119" s="9"/>
      <c r="R119" s="10"/>
    </row>
    <row r="122" spans="1:18" ht="22.5" x14ac:dyDescent="0.35">
      <c r="D122" s="41"/>
    </row>
    <row r="123" spans="1:18" ht="22.5" x14ac:dyDescent="0.35">
      <c r="D123" s="41"/>
    </row>
    <row r="124" spans="1:18" ht="22.5" x14ac:dyDescent="0.35">
      <c r="D124" s="41"/>
    </row>
  </sheetData>
  <autoFilter ref="A11:R118"/>
  <mergeCells count="24">
    <mergeCell ref="C119:F119"/>
    <mergeCell ref="G9:G10"/>
    <mergeCell ref="P9:P10"/>
    <mergeCell ref="E9:E10"/>
    <mergeCell ref="I9:I10"/>
    <mergeCell ref="J9:J10"/>
    <mergeCell ref="K9:K10"/>
    <mergeCell ref="C112:F112"/>
    <mergeCell ref="O9:O10"/>
    <mergeCell ref="A5:F5"/>
    <mergeCell ref="A8:A10"/>
    <mergeCell ref="K8:R8"/>
    <mergeCell ref="C9:C10"/>
    <mergeCell ref="D9:D10"/>
    <mergeCell ref="F9:F10"/>
    <mergeCell ref="Q9:Q10"/>
    <mergeCell ref="M9:M10"/>
    <mergeCell ref="B8:B10"/>
    <mergeCell ref="C8:H8"/>
    <mergeCell ref="H9:H10"/>
    <mergeCell ref="A6:F6"/>
    <mergeCell ref="N9:N10"/>
    <mergeCell ref="R9:R10"/>
    <mergeCell ref="L9:L10"/>
  </mergeCells>
  <printOptions horizontalCentered="1"/>
  <pageMargins left="0.25" right="0.25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2019-04-05T08:30:57Z</dcterms:modified>
</cp:coreProperties>
</file>